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01190674475\Desktop\2026\IMUNIZAÇÃO\"/>
    </mc:Choice>
  </mc:AlternateContent>
  <xr:revisionPtr revIDLastSave="0" documentId="8_{C2CC630D-7670-4504-98F2-05FEECDF2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bertura_Grupos" sheetId="1" r:id="rId1"/>
    <sheet name="Ranking_Cobertura" sheetId="2" r:id="rId2"/>
  </sheets>
  <definedNames>
    <definedName name="_xlnm._FilterDatabase" localSheetId="0" hidden="1">Cobertura_Grupos!$A$5:$Y$228</definedName>
    <definedName name="_xlnm._FilterDatabase" localSheetId="1" hidden="1">Ranking_Cobertura!$A$1:$D$224</definedName>
  </definedNames>
  <calcPr calcId="181029"/>
</workbook>
</file>

<file path=xl/calcChain.xml><?xml version="1.0" encoding="utf-8"?>
<calcChain xmlns="http://schemas.openxmlformats.org/spreadsheetml/2006/main">
  <c r="D224" i="2" l="1"/>
  <c r="C224" i="2"/>
  <c r="A224" i="2"/>
  <c r="C223" i="2"/>
  <c r="D223" i="2" s="1"/>
  <c r="A223" i="2"/>
  <c r="C222" i="2"/>
  <c r="D222" i="2" s="1"/>
  <c r="A222" i="2"/>
  <c r="C221" i="2"/>
  <c r="D221" i="2" s="1"/>
  <c r="A221" i="2"/>
  <c r="C220" i="2"/>
  <c r="A220" i="2"/>
  <c r="C219" i="2"/>
  <c r="D219" i="2" s="1"/>
  <c r="A219" i="2"/>
  <c r="C218" i="2"/>
  <c r="D218" i="2" s="1"/>
  <c r="A218" i="2"/>
  <c r="C217" i="2"/>
  <c r="D217" i="2" s="1"/>
  <c r="A217" i="2"/>
  <c r="D216" i="2"/>
  <c r="C216" i="2"/>
  <c r="A216" i="2"/>
  <c r="C215" i="2"/>
  <c r="D215" i="2" s="1"/>
  <c r="A215" i="2"/>
  <c r="C214" i="2"/>
  <c r="D214" i="2" s="1"/>
  <c r="A214" i="2"/>
  <c r="C213" i="2"/>
  <c r="D213" i="2" s="1"/>
  <c r="A213" i="2"/>
  <c r="C212" i="2"/>
  <c r="D212" i="2" s="1"/>
  <c r="A212" i="2"/>
  <c r="C211" i="2"/>
  <c r="D211" i="2" s="1"/>
  <c r="A211" i="2"/>
  <c r="D210" i="2"/>
  <c r="C210" i="2"/>
  <c r="A210" i="2"/>
  <c r="C209" i="2"/>
  <c r="D209" i="2" s="1"/>
  <c r="A209" i="2"/>
  <c r="D208" i="2"/>
  <c r="C208" i="2"/>
  <c r="A208" i="2"/>
  <c r="C207" i="2"/>
  <c r="D207" i="2" s="1"/>
  <c r="A207" i="2"/>
  <c r="D206" i="2"/>
  <c r="C206" i="2"/>
  <c r="A206" i="2"/>
  <c r="C205" i="2"/>
  <c r="D205" i="2" s="1"/>
  <c r="A205" i="2"/>
  <c r="D204" i="2"/>
  <c r="C204" i="2"/>
  <c r="A204" i="2"/>
  <c r="C203" i="2"/>
  <c r="D203" i="2" s="1"/>
  <c r="A203" i="2"/>
  <c r="C202" i="2"/>
  <c r="D202" i="2" s="1"/>
  <c r="A202" i="2"/>
  <c r="C201" i="2"/>
  <c r="D201" i="2" s="1"/>
  <c r="A201" i="2"/>
  <c r="D200" i="2"/>
  <c r="C200" i="2"/>
  <c r="A200" i="2"/>
  <c r="C199" i="2"/>
  <c r="D199" i="2" s="1"/>
  <c r="A199" i="2"/>
  <c r="C198" i="2"/>
  <c r="D198" i="2" s="1"/>
  <c r="A198" i="2"/>
  <c r="C197" i="2"/>
  <c r="D197" i="2" s="1"/>
  <c r="A197" i="2"/>
  <c r="C196" i="2"/>
  <c r="D196" i="2" s="1"/>
  <c r="A196" i="2"/>
  <c r="C195" i="2"/>
  <c r="D195" i="2" s="1"/>
  <c r="A195" i="2"/>
  <c r="D194" i="2"/>
  <c r="C194" i="2"/>
  <c r="A194" i="2"/>
  <c r="C193" i="2"/>
  <c r="D193" i="2" s="1"/>
  <c r="A193" i="2"/>
  <c r="D192" i="2"/>
  <c r="C192" i="2"/>
  <c r="A192" i="2"/>
  <c r="C191" i="2"/>
  <c r="D191" i="2" s="1"/>
  <c r="A191" i="2"/>
  <c r="D190" i="2"/>
  <c r="C190" i="2"/>
  <c r="A190" i="2"/>
  <c r="C189" i="2"/>
  <c r="D189" i="2" s="1"/>
  <c r="A189" i="2"/>
  <c r="C188" i="2"/>
  <c r="A188" i="2"/>
  <c r="C187" i="2"/>
  <c r="D187" i="2" s="1"/>
  <c r="A187" i="2"/>
  <c r="C186" i="2"/>
  <c r="D186" i="2" s="1"/>
  <c r="A186" i="2"/>
  <c r="C185" i="2"/>
  <c r="D185" i="2" s="1"/>
  <c r="A185" i="2"/>
  <c r="D184" i="2"/>
  <c r="C184" i="2"/>
  <c r="A184" i="2"/>
  <c r="C183" i="2"/>
  <c r="D183" i="2" s="1"/>
  <c r="A183" i="2"/>
  <c r="C182" i="2"/>
  <c r="D182" i="2" s="1"/>
  <c r="A182" i="2"/>
  <c r="C181" i="2"/>
  <c r="D181" i="2" s="1"/>
  <c r="A181" i="2"/>
  <c r="C180" i="2"/>
  <c r="D180" i="2" s="1"/>
  <c r="A180" i="2"/>
  <c r="C179" i="2"/>
  <c r="D179" i="2" s="1"/>
  <c r="A179" i="2"/>
  <c r="C178" i="2"/>
  <c r="A178" i="2"/>
  <c r="C177" i="2"/>
  <c r="D177" i="2" s="1"/>
  <c r="A177" i="2"/>
  <c r="C176" i="2"/>
  <c r="A176" i="2"/>
  <c r="C175" i="2"/>
  <c r="D175" i="2" s="1"/>
  <c r="A175" i="2"/>
  <c r="C174" i="2"/>
  <c r="A174" i="2"/>
  <c r="C173" i="2"/>
  <c r="D173" i="2" s="1"/>
  <c r="A173" i="2"/>
  <c r="C172" i="2"/>
  <c r="A172" i="2"/>
  <c r="C171" i="2"/>
  <c r="D171" i="2" s="1"/>
  <c r="A171" i="2"/>
  <c r="C170" i="2"/>
  <c r="D170" i="2" s="1"/>
  <c r="A170" i="2"/>
  <c r="C169" i="2"/>
  <c r="D169" i="2" s="1"/>
  <c r="A169" i="2"/>
  <c r="D168" i="2"/>
  <c r="C168" i="2"/>
  <c r="A168" i="2"/>
  <c r="C167" i="2"/>
  <c r="D167" i="2" s="1"/>
  <c r="A167" i="2"/>
  <c r="C166" i="2"/>
  <c r="D166" i="2" s="1"/>
  <c r="A166" i="2"/>
  <c r="C165" i="2"/>
  <c r="D165" i="2" s="1"/>
  <c r="A165" i="2"/>
  <c r="C164" i="2"/>
  <c r="D164" i="2" s="1"/>
  <c r="A164" i="2"/>
  <c r="C163" i="2"/>
  <c r="D163" i="2" s="1"/>
  <c r="A163" i="2"/>
  <c r="C162" i="2"/>
  <c r="A162" i="2"/>
  <c r="C161" i="2"/>
  <c r="D161" i="2" s="1"/>
  <c r="A161" i="2"/>
  <c r="C160" i="2"/>
  <c r="A160" i="2"/>
  <c r="C159" i="2"/>
  <c r="D159" i="2" s="1"/>
  <c r="A159" i="2"/>
  <c r="C158" i="2"/>
  <c r="D158" i="2" s="1"/>
  <c r="A158" i="2"/>
  <c r="C157" i="2"/>
  <c r="D157" i="2" s="1"/>
  <c r="A157" i="2"/>
  <c r="C156" i="2"/>
  <c r="A156" i="2"/>
  <c r="C155" i="2"/>
  <c r="D155" i="2" s="1"/>
  <c r="A155" i="2"/>
  <c r="C154" i="2"/>
  <c r="D154" i="2" s="1"/>
  <c r="A154" i="2"/>
  <c r="C153" i="2"/>
  <c r="D153" i="2" s="1"/>
  <c r="A153" i="2"/>
  <c r="C152" i="2"/>
  <c r="A152" i="2"/>
  <c r="C151" i="2"/>
  <c r="D151" i="2" s="1"/>
  <c r="A151" i="2"/>
  <c r="C150" i="2"/>
  <c r="D150" i="2" s="1"/>
  <c r="A150" i="2"/>
  <c r="C149" i="2"/>
  <c r="D149" i="2" s="1"/>
  <c r="A149" i="2"/>
  <c r="C148" i="2"/>
  <c r="D148" i="2" s="1"/>
  <c r="A148" i="2"/>
  <c r="C147" i="2"/>
  <c r="D147" i="2" s="1"/>
  <c r="A147" i="2"/>
  <c r="C146" i="2"/>
  <c r="A146" i="2"/>
  <c r="C145" i="2"/>
  <c r="D145" i="2" s="1"/>
  <c r="A145" i="2"/>
  <c r="C144" i="2"/>
  <c r="A144" i="2"/>
  <c r="C143" i="2"/>
  <c r="D143" i="2" s="1"/>
  <c r="A143" i="2"/>
  <c r="C142" i="2"/>
  <c r="D142" i="2" s="1"/>
  <c r="A142" i="2"/>
  <c r="C141" i="2"/>
  <c r="D141" i="2" s="1"/>
  <c r="A141" i="2"/>
  <c r="C140" i="2"/>
  <c r="A140" i="2"/>
  <c r="C139" i="2"/>
  <c r="D139" i="2" s="1"/>
  <c r="A139" i="2"/>
  <c r="C138" i="2"/>
  <c r="D138" i="2" s="1"/>
  <c r="A138" i="2"/>
  <c r="C137" i="2"/>
  <c r="D137" i="2" s="1"/>
  <c r="A137" i="2"/>
  <c r="C136" i="2"/>
  <c r="A136" i="2"/>
  <c r="C135" i="2"/>
  <c r="D135" i="2" s="1"/>
  <c r="A135" i="2"/>
  <c r="C134" i="2"/>
  <c r="D134" i="2" s="1"/>
  <c r="A134" i="2"/>
  <c r="C133" i="2"/>
  <c r="D133" i="2" s="1"/>
  <c r="A133" i="2"/>
  <c r="C132" i="2"/>
  <c r="D132" i="2" s="1"/>
  <c r="A132" i="2"/>
  <c r="C131" i="2"/>
  <c r="D131" i="2" s="1"/>
  <c r="A131" i="2"/>
  <c r="C130" i="2"/>
  <c r="A130" i="2"/>
  <c r="C129" i="2"/>
  <c r="D129" i="2" s="1"/>
  <c r="A129" i="2"/>
  <c r="C128" i="2"/>
  <c r="A128" i="2"/>
  <c r="C127" i="2"/>
  <c r="D127" i="2" s="1"/>
  <c r="A127" i="2"/>
  <c r="C126" i="2"/>
  <c r="D126" i="2" s="1"/>
  <c r="A126" i="2"/>
  <c r="C125" i="2"/>
  <c r="D125" i="2" s="1"/>
  <c r="A125" i="2"/>
  <c r="C124" i="2"/>
  <c r="A124" i="2"/>
  <c r="C123" i="2"/>
  <c r="D123" i="2" s="1"/>
  <c r="A123" i="2"/>
  <c r="C122" i="2"/>
  <c r="D122" i="2" s="1"/>
  <c r="A122" i="2"/>
  <c r="C121" i="2"/>
  <c r="D121" i="2" s="1"/>
  <c r="A121" i="2"/>
  <c r="C120" i="2"/>
  <c r="A120" i="2"/>
  <c r="C119" i="2"/>
  <c r="D119" i="2" s="1"/>
  <c r="A119" i="2"/>
  <c r="C118" i="2"/>
  <c r="D118" i="2" s="1"/>
  <c r="A118" i="2"/>
  <c r="C117" i="2"/>
  <c r="D117" i="2" s="1"/>
  <c r="A117" i="2"/>
  <c r="C116" i="2"/>
  <c r="D116" i="2" s="1"/>
  <c r="A116" i="2"/>
  <c r="C115" i="2"/>
  <c r="D115" i="2" s="1"/>
  <c r="A115" i="2"/>
  <c r="C114" i="2"/>
  <c r="A114" i="2"/>
  <c r="C113" i="2"/>
  <c r="D113" i="2" s="1"/>
  <c r="A113" i="2"/>
  <c r="C112" i="2"/>
  <c r="A112" i="2"/>
  <c r="C111" i="2"/>
  <c r="D111" i="2" s="1"/>
  <c r="A111" i="2"/>
  <c r="C110" i="2"/>
  <c r="D110" i="2" s="1"/>
  <c r="A110" i="2"/>
  <c r="C109" i="2"/>
  <c r="D109" i="2" s="1"/>
  <c r="A109" i="2"/>
  <c r="C108" i="2"/>
  <c r="A108" i="2"/>
  <c r="C107" i="2"/>
  <c r="D107" i="2" s="1"/>
  <c r="A107" i="2"/>
  <c r="C106" i="2"/>
  <c r="D106" i="2" s="1"/>
  <c r="A106" i="2"/>
  <c r="C105" i="2"/>
  <c r="D105" i="2" s="1"/>
  <c r="A105" i="2"/>
  <c r="C104" i="2"/>
  <c r="A104" i="2"/>
  <c r="C103" i="2"/>
  <c r="D103" i="2" s="1"/>
  <c r="A103" i="2"/>
  <c r="C102" i="2"/>
  <c r="D102" i="2" s="1"/>
  <c r="A102" i="2"/>
  <c r="C101" i="2"/>
  <c r="D101" i="2" s="1"/>
  <c r="A101" i="2"/>
  <c r="C100" i="2"/>
  <c r="D100" i="2" s="1"/>
  <c r="A100" i="2"/>
  <c r="C99" i="2"/>
  <c r="D99" i="2" s="1"/>
  <c r="A99" i="2"/>
  <c r="C98" i="2"/>
  <c r="A98" i="2"/>
  <c r="C97" i="2"/>
  <c r="D97" i="2" s="1"/>
  <c r="A97" i="2"/>
  <c r="C96" i="2"/>
  <c r="A96" i="2"/>
  <c r="C95" i="2"/>
  <c r="D95" i="2" s="1"/>
  <c r="A95" i="2"/>
  <c r="C94" i="2"/>
  <c r="D94" i="2" s="1"/>
  <c r="A94" i="2"/>
  <c r="C93" i="2"/>
  <c r="D93" i="2" s="1"/>
  <c r="A93" i="2"/>
  <c r="C92" i="2"/>
  <c r="A92" i="2"/>
  <c r="C91" i="2"/>
  <c r="D91" i="2" s="1"/>
  <c r="A91" i="2"/>
  <c r="C90" i="2"/>
  <c r="D90" i="2" s="1"/>
  <c r="A90" i="2"/>
  <c r="C89" i="2"/>
  <c r="D89" i="2" s="1"/>
  <c r="A89" i="2"/>
  <c r="C88" i="2"/>
  <c r="A88" i="2"/>
  <c r="C87" i="2"/>
  <c r="D87" i="2" s="1"/>
  <c r="A87" i="2"/>
  <c r="C86" i="2"/>
  <c r="D86" i="2" s="1"/>
  <c r="A86" i="2"/>
  <c r="C85" i="2"/>
  <c r="D85" i="2" s="1"/>
  <c r="A85" i="2"/>
  <c r="C84" i="2"/>
  <c r="D84" i="2" s="1"/>
  <c r="A84" i="2"/>
  <c r="C83" i="2"/>
  <c r="D83" i="2" s="1"/>
  <c r="A83" i="2"/>
  <c r="C82" i="2"/>
  <c r="A82" i="2"/>
  <c r="C81" i="2"/>
  <c r="D81" i="2" s="1"/>
  <c r="A81" i="2"/>
  <c r="C80" i="2"/>
  <c r="A80" i="2"/>
  <c r="C79" i="2"/>
  <c r="D79" i="2" s="1"/>
  <c r="A79" i="2"/>
  <c r="C78" i="2"/>
  <c r="D78" i="2" s="1"/>
  <c r="A78" i="2"/>
  <c r="C77" i="2"/>
  <c r="D77" i="2" s="1"/>
  <c r="A77" i="2"/>
  <c r="C76" i="2"/>
  <c r="A76" i="2"/>
  <c r="C75" i="2"/>
  <c r="D75" i="2" s="1"/>
  <c r="A75" i="2"/>
  <c r="C74" i="2"/>
  <c r="D74" i="2" s="1"/>
  <c r="A74" i="2"/>
  <c r="C73" i="2"/>
  <c r="D73" i="2" s="1"/>
  <c r="A73" i="2"/>
  <c r="C72" i="2"/>
  <c r="A72" i="2"/>
  <c r="C71" i="2"/>
  <c r="D71" i="2" s="1"/>
  <c r="A71" i="2"/>
  <c r="C70" i="2"/>
  <c r="D70" i="2" s="1"/>
  <c r="A70" i="2"/>
  <c r="C69" i="2"/>
  <c r="D69" i="2" s="1"/>
  <c r="A69" i="2"/>
  <c r="C68" i="2"/>
  <c r="D68" i="2" s="1"/>
  <c r="A68" i="2"/>
  <c r="C67" i="2"/>
  <c r="D67" i="2" s="1"/>
  <c r="A67" i="2"/>
  <c r="C66" i="2"/>
  <c r="A66" i="2"/>
  <c r="C65" i="2"/>
  <c r="D65" i="2" s="1"/>
  <c r="A65" i="2"/>
  <c r="C64" i="2"/>
  <c r="A64" i="2"/>
  <c r="C63" i="2"/>
  <c r="D63" i="2" s="1"/>
  <c r="A63" i="2"/>
  <c r="C62" i="2"/>
  <c r="D62" i="2" s="1"/>
  <c r="A62" i="2"/>
  <c r="C61" i="2"/>
  <c r="D61" i="2" s="1"/>
  <c r="A61" i="2"/>
  <c r="C60" i="2"/>
  <c r="A60" i="2"/>
  <c r="C59" i="2"/>
  <c r="D59" i="2" s="1"/>
  <c r="A59" i="2"/>
  <c r="C58" i="2"/>
  <c r="D58" i="2" s="1"/>
  <c r="A58" i="2"/>
  <c r="C57" i="2"/>
  <c r="D57" i="2" s="1"/>
  <c r="A57" i="2"/>
  <c r="C56" i="2"/>
  <c r="A56" i="2"/>
  <c r="C55" i="2"/>
  <c r="D55" i="2" s="1"/>
  <c r="A55" i="2"/>
  <c r="C54" i="2"/>
  <c r="D54" i="2" s="1"/>
  <c r="A54" i="2"/>
  <c r="C53" i="2"/>
  <c r="D53" i="2" s="1"/>
  <c r="A53" i="2"/>
  <c r="C52" i="2"/>
  <c r="D52" i="2" s="1"/>
  <c r="A52" i="2"/>
  <c r="C51" i="2"/>
  <c r="D51" i="2" s="1"/>
  <c r="A51" i="2"/>
  <c r="C50" i="2"/>
  <c r="A50" i="2"/>
  <c r="C49" i="2"/>
  <c r="D49" i="2" s="1"/>
  <c r="A49" i="2"/>
  <c r="C48" i="2"/>
  <c r="A48" i="2"/>
  <c r="C47" i="2"/>
  <c r="D47" i="2" s="1"/>
  <c r="A47" i="2"/>
  <c r="C46" i="2"/>
  <c r="D46" i="2" s="1"/>
  <c r="A46" i="2"/>
  <c r="C45" i="2"/>
  <c r="D45" i="2" s="1"/>
  <c r="A45" i="2"/>
  <c r="C44" i="2"/>
  <c r="A44" i="2"/>
  <c r="C43" i="2"/>
  <c r="D43" i="2" s="1"/>
  <c r="A43" i="2"/>
  <c r="C42" i="2"/>
  <c r="D42" i="2" s="1"/>
  <c r="A42" i="2"/>
  <c r="C41" i="2"/>
  <c r="D41" i="2" s="1"/>
  <c r="A41" i="2"/>
  <c r="C40" i="2"/>
  <c r="A40" i="2"/>
  <c r="C39" i="2"/>
  <c r="D39" i="2" s="1"/>
  <c r="A39" i="2"/>
  <c r="C38" i="2"/>
  <c r="D38" i="2" s="1"/>
  <c r="A38" i="2"/>
  <c r="C37" i="2"/>
  <c r="D37" i="2" s="1"/>
  <c r="A37" i="2"/>
  <c r="C36" i="2"/>
  <c r="D36" i="2" s="1"/>
  <c r="A36" i="2"/>
  <c r="C35" i="2"/>
  <c r="D35" i="2" s="1"/>
  <c r="A35" i="2"/>
  <c r="D34" i="2"/>
  <c r="C34" i="2"/>
  <c r="A34" i="2"/>
  <c r="C33" i="2"/>
  <c r="D33" i="2" s="1"/>
  <c r="A33" i="2"/>
  <c r="C32" i="2"/>
  <c r="A32" i="2"/>
  <c r="C31" i="2"/>
  <c r="D31" i="2" s="1"/>
  <c r="A31" i="2"/>
  <c r="C30" i="2"/>
  <c r="D30" i="2" s="1"/>
  <c r="A30" i="2"/>
  <c r="C29" i="2"/>
  <c r="D29" i="2" s="1"/>
  <c r="A29" i="2"/>
  <c r="C28" i="2"/>
  <c r="A28" i="2"/>
  <c r="C27" i="2"/>
  <c r="D27" i="2" s="1"/>
  <c r="A27" i="2"/>
  <c r="C26" i="2"/>
  <c r="D26" i="2" s="1"/>
  <c r="A26" i="2"/>
  <c r="C25" i="2"/>
  <c r="D25" i="2" s="1"/>
  <c r="A25" i="2"/>
  <c r="C24" i="2"/>
  <c r="A24" i="2"/>
  <c r="C23" i="2"/>
  <c r="D23" i="2" s="1"/>
  <c r="A23" i="2"/>
  <c r="C22" i="2"/>
  <c r="D22" i="2" s="1"/>
  <c r="A22" i="2"/>
  <c r="C21" i="2"/>
  <c r="D21" i="2" s="1"/>
  <c r="A21" i="2"/>
  <c r="C20" i="2"/>
  <c r="D20" i="2" s="1"/>
  <c r="A20" i="2"/>
  <c r="C19" i="2"/>
  <c r="D19" i="2" s="1"/>
  <c r="A19" i="2"/>
  <c r="D18" i="2"/>
  <c r="C18" i="2"/>
  <c r="A18" i="2"/>
  <c r="C17" i="2"/>
  <c r="D17" i="2" s="1"/>
  <c r="A17" i="2"/>
  <c r="C16" i="2"/>
  <c r="A16" i="2"/>
  <c r="C15" i="2"/>
  <c r="D15" i="2" s="1"/>
  <c r="A15" i="2"/>
  <c r="C14" i="2"/>
  <c r="D14" i="2" s="1"/>
  <c r="A14" i="2"/>
  <c r="C13" i="2"/>
  <c r="D82" i="2" s="1"/>
  <c r="A13" i="2"/>
  <c r="C12" i="2"/>
  <c r="A12" i="2"/>
  <c r="C11" i="2"/>
  <c r="D11" i="2" s="1"/>
  <c r="A11" i="2"/>
  <c r="C10" i="2"/>
  <c r="D10" i="2" s="1"/>
  <c r="A10" i="2"/>
  <c r="C9" i="2"/>
  <c r="D9" i="2" s="1"/>
  <c r="A9" i="2"/>
  <c r="C8" i="2"/>
  <c r="A8" i="2"/>
  <c r="C7" i="2"/>
  <c r="D178" i="2" s="1"/>
  <c r="A7" i="2"/>
  <c r="C6" i="2"/>
  <c r="D6" i="2" s="1"/>
  <c r="A6" i="2"/>
  <c r="C5" i="2"/>
  <c r="D5" i="2" s="1"/>
  <c r="A5" i="2"/>
  <c r="C4" i="2"/>
  <c r="D4" i="2" s="1"/>
  <c r="A4" i="2"/>
  <c r="C3" i="2"/>
  <c r="D174" i="2" s="1"/>
  <c r="A3" i="2"/>
  <c r="D2" i="2"/>
  <c r="C2" i="2"/>
  <c r="A2" i="2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D16" i="2" l="1"/>
  <c r="D32" i="2"/>
  <c r="D48" i="2"/>
  <c r="D64" i="2"/>
  <c r="D80" i="2"/>
  <c r="D96" i="2"/>
  <c r="D112" i="2"/>
  <c r="D128" i="2"/>
  <c r="D144" i="2"/>
  <c r="D160" i="2"/>
  <c r="D176" i="2"/>
  <c r="D12" i="2"/>
  <c r="D28" i="2"/>
  <c r="D44" i="2"/>
  <c r="D60" i="2"/>
  <c r="D76" i="2"/>
  <c r="D92" i="2"/>
  <c r="D108" i="2"/>
  <c r="D124" i="2"/>
  <c r="D140" i="2"/>
  <c r="D156" i="2"/>
  <c r="D172" i="2"/>
  <c r="D188" i="2"/>
  <c r="D220" i="2"/>
  <c r="D7" i="2"/>
  <c r="D13" i="2"/>
  <c r="D152" i="2"/>
  <c r="D3" i="2"/>
  <c r="D50" i="2"/>
  <c r="D66" i="2"/>
  <c r="D98" i="2"/>
  <c r="D114" i="2"/>
  <c r="D130" i="2"/>
  <c r="D146" i="2"/>
  <c r="D162" i="2"/>
  <c r="D8" i="2"/>
  <c r="D24" i="2"/>
  <c r="D40" i="2"/>
  <c r="D56" i="2"/>
  <c r="D72" i="2"/>
  <c r="D88" i="2"/>
  <c r="D104" i="2"/>
  <c r="D120" i="2"/>
  <c r="D136" i="2"/>
</calcChain>
</file>

<file path=xl/sharedStrings.xml><?xml version="1.0" encoding="utf-8"?>
<sst xmlns="http://schemas.openxmlformats.org/spreadsheetml/2006/main" count="692" uniqueCount="252">
  <si>
    <t>Fonte: Painel LocalizaSUS</t>
  </si>
  <si>
    <t>Atualização do painel em 05/05/2026 às 06:31:39.</t>
  </si>
  <si>
    <t>PLANILHA DE MONITORAMENTO DOS GRUPOS PRIORITÁRIOS DA INTENSIFICAÇÃO DA INFLUENZA 2026</t>
  </si>
  <si>
    <t>GRS</t>
  </si>
  <si>
    <t>Município</t>
  </si>
  <si>
    <t>CRIANÇAS</t>
  </si>
  <si>
    <t>GESTANTES</t>
  </si>
  <si>
    <t>IDOSOS</t>
  </si>
  <si>
    <t xml:space="preserve">População </t>
  </si>
  <si>
    <t xml:space="preserve">Doses </t>
  </si>
  <si>
    <t>Cobertura  (%)</t>
  </si>
  <si>
    <t>População</t>
  </si>
  <si>
    <t>Doses</t>
  </si>
  <si>
    <t>Cobertura(%)</t>
  </si>
  <si>
    <t>Cobertura Geral (%)</t>
  </si>
  <si>
    <t>Situação</t>
  </si>
  <si>
    <t>11 GRS</t>
  </si>
  <si>
    <t>Água Branca</t>
  </si>
  <si>
    <t>7 GRS</t>
  </si>
  <si>
    <t>Aguiar</t>
  </si>
  <si>
    <t>3 GRS</t>
  </si>
  <si>
    <t>Alagoa Grande</t>
  </si>
  <si>
    <t>Alagoa Nova</t>
  </si>
  <si>
    <t>2 GRS</t>
  </si>
  <si>
    <t>Alagoinha</t>
  </si>
  <si>
    <t>Alcantil</t>
  </si>
  <si>
    <t>Algodão de Jandaíra</t>
  </si>
  <si>
    <t>1 GRS</t>
  </si>
  <si>
    <t>Alhandra</t>
  </si>
  <si>
    <t>5 GRS</t>
  </si>
  <si>
    <t>Amparo</t>
  </si>
  <si>
    <t>10 GRS</t>
  </si>
  <si>
    <t>Aparecida</t>
  </si>
  <si>
    <t>Araçagi</t>
  </si>
  <si>
    <t>Arara</t>
  </si>
  <si>
    <t>Araruna</t>
  </si>
  <si>
    <t>Areia</t>
  </si>
  <si>
    <t>6 GRS</t>
  </si>
  <si>
    <t>Areia de Baraúnas</t>
  </si>
  <si>
    <t>Areial</t>
  </si>
  <si>
    <t>Aroeiras</t>
  </si>
  <si>
    <t>Assunção</t>
  </si>
  <si>
    <t>Baía da Traição</t>
  </si>
  <si>
    <t>Bananeiras</t>
  </si>
  <si>
    <t>4 GRS</t>
  </si>
  <si>
    <t>Baraúna</t>
  </si>
  <si>
    <t>Barra de Santa Rosa</t>
  </si>
  <si>
    <t>Barra de Santana</t>
  </si>
  <si>
    <t>Barra de São Miguel</t>
  </si>
  <si>
    <t>Bayeux</t>
  </si>
  <si>
    <t>Belém</t>
  </si>
  <si>
    <t>8 GRS</t>
  </si>
  <si>
    <t>Belém do Brejo do Cruz</t>
  </si>
  <si>
    <t>9 GRS</t>
  </si>
  <si>
    <t>Bernardino Batista</t>
  </si>
  <si>
    <t>Boa Ventura</t>
  </si>
  <si>
    <t>Boa Vista</t>
  </si>
  <si>
    <t>Bom Jesus</t>
  </si>
  <si>
    <t>Bom Sucesso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</si>
  <si>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</si>
  <si>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</si>
  <si>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</si>
  <si>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</si>
  <si>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</si>
  <si>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</si>
  <si>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</si>
  <si>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</si>
  <si>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</si>
  <si>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</si>
  <si>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</si>
  <si>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</si>
  <si>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</si>
  <si>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</si>
  <si>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</si>
  <si>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12 GRS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</si>
  <si>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</si>
  <si>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</si>
  <si>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</si>
  <si>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</si>
  <si>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</si>
  <si>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</si>
  <si>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</si>
  <si>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</si>
  <si>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</si>
  <si>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</si>
  <si>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</si>
  <si>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</si>
  <si>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</si>
  <si>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</si>
  <si>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</si>
  <si>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</si>
  <si>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</si>
  <si>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</si>
  <si>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</si>
  <si>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</si>
  <si>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</si>
  <si>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</si>
  <si>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</si>
  <si>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</si>
  <si>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</si>
  <si>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</si>
  <si>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</si>
  <si>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</si>
  <si>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</si>
  <si>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</si>
  <si>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</si>
  <si>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</si>
  <si>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</si>
  <si>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</si>
  <si>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</si>
  <si>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</si>
  <si>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</si>
  <si>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</si>
  <si>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</si>
  <si>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</si>
  <si>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</si>
  <si>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</si>
  <si>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</si>
  <si>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</si>
  <si>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</si>
  <si>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</si>
  <si>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</si>
  <si>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Joca Claudino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</si>
  <si>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</si>
  <si>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</si>
  <si>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</si>
  <si>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</si>
  <si>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</si>
  <si>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</si>
  <si>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</si>
  <si>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</si>
  <si>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</si>
  <si>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</si>
  <si>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</si>
  <si>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</si>
  <si>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</si>
  <si>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</si>
  <si>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</si>
  <si>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</si>
  <si>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</si>
  <si>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</si>
  <si>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</si>
  <si>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</si>
  <si>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</si>
  <si>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</si>
  <si>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</si>
  <si>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</si>
  <si>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</si>
  <si>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</si>
  <si>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</si>
  <si>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</si>
  <si>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Mulungu</t>
  </si>
  <si>
    <t>Natuba</t>
  </si>
  <si>
    <t>Nazarezinho</t>
  </si>
  <si>
    <t>Nova Floresta</t>
  </si>
  <si>
    <t>Nova Olinda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</si>
  <si>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</si>
  <si>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</si>
  <si>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</si>
  <si>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</si>
  <si>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</si>
  <si>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</si>
  <si>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</si>
  <si>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</si>
  <si>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Branca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</si>
  <si>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</si>
  <si>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</si>
  <si>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</si>
  <si>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</si>
  <si>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</si>
  <si>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</si>
  <si>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</si>
  <si>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</si>
  <si>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</si>
  <si>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</si>
  <si>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</si>
  <si>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</si>
  <si>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</si>
  <si>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</si>
  <si>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</si>
  <si>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</si>
  <si>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</si>
  <si>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</si>
  <si>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</si>
  <si>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</si>
  <si>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Riachão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</si>
  <si>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</si>
  <si>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</si>
  <si>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</si>
  <si>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</si>
  <si>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</si>
  <si>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</si>
  <si>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</si>
  <si>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</si>
  <si>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</si>
  <si>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 Helena</t>
  </si>
  <si>
    <t>Santa Inês</t>
  </si>
  <si>
    <t>Santa Luzia</t>
  </si>
  <si>
    <t>Santa Rita</t>
  </si>
  <si>
    <t>Santa Teresinha</t>
  </si>
  <si>
    <t>Santana de Mangueira</t>
  </si>
  <si>
    <t>Santana dos Garrotes</t>
  </si>
  <si>
    <t>Santo André</t>
  </si>
  <si>
    <t>São Bentinho</t>
  </si>
  <si>
    <t>São Bento</t>
  </si>
  <si>
    <t>São Domingos</t>
  </si>
  <si>
    <t>São Domingos do Cariri</t>
  </si>
  <si>
    <t>São Francisco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</si>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</sst>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4"/>
      <color theme="1"/>
      <name val="Calibri"/>
    </font>
    <font>
      <b/>
      <sz val="12"/>
      <color rgb="FF333333"/>
      <name val="Arial"/>
    </font>
    <font>
      <sz val="1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/>
    <xf numFmtId="0" fontId="6" fillId="4" borderId="6" xfId="0" applyFont="1" applyFill="1" applyBorder="1"/>
    <xf numFmtId="0" fontId="7" fillId="4" borderId="6" xfId="0" applyFont="1" applyFill="1" applyBorder="1"/>
    <xf numFmtId="0" fontId="7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0" fontId="7" fillId="4" borderId="6" xfId="0" applyNumberFormat="1" applyFont="1" applyFill="1" applyBorder="1" applyAlignment="1">
      <alignment horizontal="center"/>
    </xf>
    <xf numFmtId="10" fontId="6" fillId="4" borderId="6" xfId="0" applyNumberFormat="1" applyFont="1" applyFill="1" applyBorder="1" applyAlignment="1">
      <alignment horizontal="center"/>
    </xf>
    <xf numFmtId="0" fontId="7" fillId="5" borderId="6" xfId="0" applyFont="1" applyFill="1" applyBorder="1"/>
    <xf numFmtId="0" fontId="7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0" fontId="7" fillId="5" borderId="6" xfId="0" applyNumberFormat="1" applyFont="1" applyFill="1" applyBorder="1" applyAlignment="1">
      <alignment horizontal="center"/>
    </xf>
    <xf numFmtId="3" fontId="8" fillId="5" borderId="6" xfId="0" applyNumberFormat="1" applyFont="1" applyFill="1" applyBorder="1" applyAlignment="1">
      <alignment horizontal="center"/>
    </xf>
    <xf numFmtId="10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/>
    <xf numFmtId="3" fontId="8" fillId="4" borderId="6" xfId="0" applyNumberFormat="1" applyFont="1" applyFill="1" applyBorder="1" applyAlignment="1">
      <alignment horizontal="center"/>
    </xf>
    <xf numFmtId="10" fontId="6" fillId="0" borderId="0" xfId="0" applyNumberFormat="1" applyFont="1"/>
    <xf numFmtId="0" fontId="5" fillId="3" borderId="0" xfId="0" applyFont="1" applyFill="1"/>
    <xf numFmtId="0" fontId="7" fillId="4" borderId="0" xfId="0" applyFont="1" applyFill="1"/>
    <xf numFmtId="10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/>
    <xf numFmtId="0" fontId="7" fillId="5" borderId="0" xfId="0" applyFont="1" applyFill="1"/>
    <xf numFmtId="10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4" xfId="0" applyFont="1" applyFill="1" applyBorder="1" applyAlignment="1">
      <alignment vertical="center"/>
    </xf>
    <xf numFmtId="0" fontId="3" fillId="0" borderId="5" xfId="0" applyFont="1" applyBorder="1"/>
    <xf numFmtId="0" fontId="5" fillId="3" borderId="4" xfId="0" applyFont="1" applyFill="1" applyBorder="1" applyAlignment="1">
      <alignment vertical="center"/>
    </xf>
    <xf numFmtId="0" fontId="3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CC0000"/>
          <bgColor rgb="FFCC0000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6"/>
  <sheetViews>
    <sheetView tabSelected="1" workbookViewId="0">
      <selection sqref="A1:C1"/>
    </sheetView>
  </sheetViews>
  <sheetFormatPr defaultColWidth="14.42578125" defaultRowHeight="15" customHeight="1"/>
  <cols>
    <col min="1" max="1" width="8.7109375" customWidth="1"/>
    <col min="2" max="2" width="21.5703125" customWidth="1"/>
    <col min="3" max="3" width="15.140625" customWidth="1"/>
    <col min="4" max="4" width="12.28515625" customWidth="1"/>
    <col min="5" max="5" width="15.5703125" customWidth="1"/>
    <col min="6" max="6" width="12.28515625" customWidth="1"/>
    <col min="7" max="7" width="8.7109375" customWidth="1"/>
    <col min="8" max="8" width="15.85546875" customWidth="1"/>
    <col min="9" max="9" width="13.28515625" customWidth="1"/>
    <col min="10" max="10" width="8.7109375" customWidth="1"/>
    <col min="11" max="11" width="15" customWidth="1"/>
    <col min="12" max="12" width="20.7109375" customWidth="1"/>
    <col min="13" max="13" width="14.85546875" customWidth="1"/>
    <col min="14" max="25" width="8.7109375" customWidth="1"/>
  </cols>
  <sheetData>
    <row r="1" spans="1:13" ht="18.75">
      <c r="A1" s="29" t="s">
        <v>0</v>
      </c>
      <c r="B1" s="30"/>
      <c r="C1" s="30"/>
      <c r="D1" s="1"/>
      <c r="E1" s="1"/>
      <c r="F1" s="1"/>
      <c r="G1" s="1"/>
      <c r="H1" s="1"/>
      <c r="I1" s="1"/>
      <c r="J1" s="1"/>
      <c r="K1" s="2" t="s">
        <v>1</v>
      </c>
      <c r="L1" s="1"/>
      <c r="M1" s="1"/>
    </row>
    <row r="2" spans="1:13" ht="18.75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>
      <c r="A3" s="34" t="s">
        <v>3</v>
      </c>
      <c r="B3" s="36" t="s">
        <v>4</v>
      </c>
      <c r="C3" s="38" t="s">
        <v>5</v>
      </c>
      <c r="D3" s="32"/>
      <c r="E3" s="33"/>
      <c r="F3" s="38" t="s">
        <v>6</v>
      </c>
      <c r="G3" s="32"/>
      <c r="H3" s="33"/>
      <c r="I3" s="38" t="s">
        <v>7</v>
      </c>
      <c r="J3" s="32"/>
      <c r="K3" s="33"/>
      <c r="L3" s="39"/>
      <c r="M3" s="33"/>
    </row>
    <row r="4" spans="1:13">
      <c r="A4" s="35"/>
      <c r="B4" s="37"/>
      <c r="C4" s="3" t="s">
        <v>8</v>
      </c>
      <c r="D4" s="3" t="s">
        <v>9</v>
      </c>
      <c r="E4" s="3" t="s">
        <v>10</v>
      </c>
      <c r="F4" s="3" t="s">
        <v>11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4" t="s">
        <v>14</v>
      </c>
      <c r="M4" s="4" t="s">
        <v>15</v>
      </c>
    </row>
    <row r="5" spans="1:13">
      <c r="A5" s="5"/>
      <c r="B5" s="6"/>
      <c r="C5" s="7"/>
      <c r="D5" s="8"/>
      <c r="E5" s="9"/>
      <c r="F5" s="7"/>
      <c r="G5" s="8"/>
      <c r="H5" s="9"/>
      <c r="I5" s="7"/>
      <c r="J5" s="8"/>
      <c r="K5" s="9"/>
      <c r="L5" s="10"/>
      <c r="M5" s="6"/>
    </row>
    <row r="6" spans="1:13">
      <c r="A6" s="5" t="s">
        <v>16</v>
      </c>
      <c r="B6" s="11" t="s">
        <v>17</v>
      </c>
      <c r="C6" s="12">
        <v>678</v>
      </c>
      <c r="D6" s="13">
        <v>482</v>
      </c>
      <c r="E6" s="14">
        <v>0.71091445427728617</v>
      </c>
      <c r="F6" s="12">
        <v>99</v>
      </c>
      <c r="G6" s="13">
        <v>88</v>
      </c>
      <c r="H6" s="14">
        <v>0.88888888888888884</v>
      </c>
      <c r="I6" s="12">
        <v>1618</v>
      </c>
      <c r="J6" s="15">
        <v>1028</v>
      </c>
      <c r="K6" s="14">
        <v>0.63535228677379485</v>
      </c>
      <c r="L6" s="16">
        <v>0.66722338204592901</v>
      </c>
      <c r="M6" s="11" t="str">
        <f t="shared" ref="M6:M228" si="0">IF(L6&gt;=0.9,"Meta atingida",IF(L6&gt;=0.7,"Em avanço","Baixa cobertura"))</f>
        <v>Baixa cobertura</v>
      </c>
    </row>
    <row r="7" spans="1:13">
      <c r="A7" s="17" t="s">
        <v>18</v>
      </c>
      <c r="B7" s="6" t="s">
        <v>19</v>
      </c>
      <c r="C7" s="7">
        <v>268</v>
      </c>
      <c r="D7" s="8">
        <v>95</v>
      </c>
      <c r="E7" s="9">
        <v>0.35447761194029853</v>
      </c>
      <c r="F7" s="7">
        <v>37</v>
      </c>
      <c r="G7" s="8">
        <v>26</v>
      </c>
      <c r="H7" s="9">
        <v>0.70270270270270274</v>
      </c>
      <c r="I7" s="7">
        <v>1039</v>
      </c>
      <c r="J7" s="8">
        <v>451</v>
      </c>
      <c r="K7" s="9">
        <v>0.43407122232916268</v>
      </c>
      <c r="L7" s="10">
        <v>0.42559523809523808</v>
      </c>
      <c r="M7" s="6" t="str">
        <f t="shared" si="0"/>
        <v>Baixa cobertura</v>
      </c>
    </row>
    <row r="8" spans="1:13">
      <c r="A8" s="5" t="s">
        <v>20</v>
      </c>
      <c r="B8" s="11" t="s">
        <v>21</v>
      </c>
      <c r="C8" s="12">
        <v>1891</v>
      </c>
      <c r="D8" s="13">
        <v>655</v>
      </c>
      <c r="E8" s="14">
        <v>0.34637757800105762</v>
      </c>
      <c r="F8" s="12">
        <v>247</v>
      </c>
      <c r="G8" s="13">
        <v>152</v>
      </c>
      <c r="H8" s="14">
        <v>0.61538461538461542</v>
      </c>
      <c r="I8" s="12">
        <v>4880</v>
      </c>
      <c r="J8" s="15">
        <v>1764</v>
      </c>
      <c r="K8" s="14">
        <v>0.36147540983606558</v>
      </c>
      <c r="L8" s="16">
        <v>0.36634368766030206</v>
      </c>
      <c r="M8" s="11" t="str">
        <f t="shared" si="0"/>
        <v>Baixa cobertura</v>
      </c>
    </row>
    <row r="9" spans="1:13">
      <c r="A9" s="17" t="s">
        <v>20</v>
      </c>
      <c r="B9" s="6" t="s">
        <v>22</v>
      </c>
      <c r="C9" s="7">
        <v>1722</v>
      </c>
      <c r="D9" s="8">
        <v>516</v>
      </c>
      <c r="E9" s="9">
        <v>0.29965156794425085</v>
      </c>
      <c r="F9" s="7">
        <v>210</v>
      </c>
      <c r="G9" s="8">
        <v>86</v>
      </c>
      <c r="H9" s="9">
        <v>0.40952380952380951</v>
      </c>
      <c r="I9" s="7">
        <v>3380</v>
      </c>
      <c r="J9" s="18">
        <v>1257</v>
      </c>
      <c r="K9" s="9">
        <v>0.37189349112426034</v>
      </c>
      <c r="L9" s="10">
        <v>0.34996234939759036</v>
      </c>
      <c r="M9" s="6" t="str">
        <f t="shared" si="0"/>
        <v>Baixa cobertura</v>
      </c>
    </row>
    <row r="10" spans="1:13">
      <c r="A10" s="5" t="s">
        <v>23</v>
      </c>
      <c r="B10" s="11" t="s">
        <v>24</v>
      </c>
      <c r="C10" s="12">
        <v>1096</v>
      </c>
      <c r="D10" s="13">
        <v>336</v>
      </c>
      <c r="E10" s="14">
        <v>0.30656934306569344</v>
      </c>
      <c r="F10" s="12">
        <v>142</v>
      </c>
      <c r="G10" s="13">
        <v>117</v>
      </c>
      <c r="H10" s="14">
        <v>0.823943661971831</v>
      </c>
      <c r="I10" s="12">
        <v>2093</v>
      </c>
      <c r="J10" s="13">
        <v>656</v>
      </c>
      <c r="K10" s="14">
        <v>0.31342570473005255</v>
      </c>
      <c r="L10" s="16">
        <v>0.33293305313719601</v>
      </c>
      <c r="M10" s="11" t="str">
        <f t="shared" si="0"/>
        <v>Baixa cobertura</v>
      </c>
    </row>
    <row r="11" spans="1:13">
      <c r="A11" s="17" t="s">
        <v>20</v>
      </c>
      <c r="B11" s="6" t="s">
        <v>25</v>
      </c>
      <c r="C11" s="7">
        <v>512</v>
      </c>
      <c r="D11" s="8">
        <v>119</v>
      </c>
      <c r="E11" s="9">
        <v>0.232421875</v>
      </c>
      <c r="F11" s="7">
        <v>86</v>
      </c>
      <c r="G11" s="8">
        <v>20</v>
      </c>
      <c r="H11" s="9">
        <v>0.23255813953488372</v>
      </c>
      <c r="I11" s="7">
        <v>912</v>
      </c>
      <c r="J11" s="8">
        <v>424</v>
      </c>
      <c r="K11" s="9">
        <v>0.46491228070175439</v>
      </c>
      <c r="L11" s="10">
        <v>0.37284768211920527</v>
      </c>
      <c r="M11" s="6" t="str">
        <f t="shared" si="0"/>
        <v>Baixa cobertura</v>
      </c>
    </row>
    <row r="12" spans="1:13">
      <c r="A12" s="5" t="s">
        <v>20</v>
      </c>
      <c r="B12" s="11" t="s">
        <v>26</v>
      </c>
      <c r="C12" s="12">
        <v>258</v>
      </c>
      <c r="D12" s="13">
        <v>130</v>
      </c>
      <c r="E12" s="14">
        <v>0.50387596899224807</v>
      </c>
      <c r="F12" s="12">
        <v>28</v>
      </c>
      <c r="G12" s="13">
        <v>20</v>
      </c>
      <c r="H12" s="14">
        <v>0.7142857142857143</v>
      </c>
      <c r="I12" s="12">
        <v>449</v>
      </c>
      <c r="J12" s="13">
        <v>190</v>
      </c>
      <c r="K12" s="14">
        <v>0.42316258351893093</v>
      </c>
      <c r="L12" s="16">
        <v>0.46258503401360546</v>
      </c>
      <c r="M12" s="11" t="str">
        <f t="shared" si="0"/>
        <v>Baixa cobertura</v>
      </c>
    </row>
    <row r="13" spans="1:13">
      <c r="A13" s="17" t="s">
        <v>27</v>
      </c>
      <c r="B13" s="6" t="s">
        <v>28</v>
      </c>
      <c r="C13" s="7">
        <v>1942</v>
      </c>
      <c r="D13" s="8">
        <v>506</v>
      </c>
      <c r="E13" s="9">
        <v>0.26055612770339853</v>
      </c>
      <c r="F13" s="7">
        <v>244</v>
      </c>
      <c r="G13" s="8">
        <v>136</v>
      </c>
      <c r="H13" s="9">
        <v>0.55737704918032782</v>
      </c>
      <c r="I13" s="7">
        <v>2726</v>
      </c>
      <c r="J13" s="8">
        <v>640</v>
      </c>
      <c r="K13" s="9">
        <v>0.23477622890682318</v>
      </c>
      <c r="L13" s="10">
        <v>0.26099348534201955</v>
      </c>
      <c r="M13" s="6" t="str">
        <f t="shared" si="0"/>
        <v>Baixa cobertura</v>
      </c>
    </row>
    <row r="14" spans="1:13">
      <c r="A14" s="17" t="s">
        <v>29</v>
      </c>
      <c r="B14" s="11" t="s">
        <v>30</v>
      </c>
      <c r="C14" s="12">
        <v>151</v>
      </c>
      <c r="D14" s="13">
        <v>53</v>
      </c>
      <c r="E14" s="14">
        <v>0.35099337748344372</v>
      </c>
      <c r="F14" s="12">
        <v>23</v>
      </c>
      <c r="G14" s="13">
        <v>13</v>
      </c>
      <c r="H14" s="14">
        <v>0.56521739130434778</v>
      </c>
      <c r="I14" s="12">
        <v>385</v>
      </c>
      <c r="J14" s="13">
        <v>191</v>
      </c>
      <c r="K14" s="14">
        <v>0.4961038961038961</v>
      </c>
      <c r="L14" s="16">
        <v>0.4597495527728086</v>
      </c>
      <c r="M14" s="11" t="str">
        <f t="shared" si="0"/>
        <v>Baixa cobertura</v>
      </c>
    </row>
    <row r="15" spans="1:13">
      <c r="A15" s="5" t="s">
        <v>31</v>
      </c>
      <c r="B15" s="6" t="s">
        <v>32</v>
      </c>
      <c r="C15" s="7">
        <v>521</v>
      </c>
      <c r="D15" s="8">
        <v>212</v>
      </c>
      <c r="E15" s="9">
        <v>0.40690978886756241</v>
      </c>
      <c r="F15" s="7">
        <v>66</v>
      </c>
      <c r="G15" s="8">
        <v>36</v>
      </c>
      <c r="H15" s="9">
        <v>0.54545454545454541</v>
      </c>
      <c r="I15" s="7">
        <v>1629</v>
      </c>
      <c r="J15" s="8">
        <v>844</v>
      </c>
      <c r="K15" s="9">
        <v>0.51810926949048497</v>
      </c>
      <c r="L15" s="10">
        <v>0.49277978339350181</v>
      </c>
      <c r="M15" s="6" t="str">
        <f t="shared" si="0"/>
        <v>Baixa cobertura</v>
      </c>
    </row>
    <row r="16" spans="1:13">
      <c r="A16" s="17" t="s">
        <v>23</v>
      </c>
      <c r="B16" s="11" t="s">
        <v>33</v>
      </c>
      <c r="C16" s="12">
        <v>1174</v>
      </c>
      <c r="D16" s="13">
        <v>335</v>
      </c>
      <c r="E16" s="14">
        <v>0.28534923339011925</v>
      </c>
      <c r="F16" s="12">
        <v>148</v>
      </c>
      <c r="G16" s="13">
        <v>59</v>
      </c>
      <c r="H16" s="14">
        <v>0.39864864864864863</v>
      </c>
      <c r="I16" s="12">
        <v>3136</v>
      </c>
      <c r="J16" s="13">
        <v>782</v>
      </c>
      <c r="K16" s="14">
        <v>0.24936224489795919</v>
      </c>
      <c r="L16" s="16">
        <v>0.26379542395693134</v>
      </c>
      <c r="M16" s="11" t="str">
        <f t="shared" si="0"/>
        <v>Baixa cobertura</v>
      </c>
    </row>
    <row r="17" spans="1:13">
      <c r="A17" s="5" t="s">
        <v>20</v>
      </c>
      <c r="B17" s="6" t="s">
        <v>34</v>
      </c>
      <c r="C17" s="7">
        <v>762</v>
      </c>
      <c r="D17" s="8">
        <v>205</v>
      </c>
      <c r="E17" s="9">
        <v>0.26902887139107612</v>
      </c>
      <c r="F17" s="7">
        <v>83</v>
      </c>
      <c r="G17" s="8">
        <v>42</v>
      </c>
      <c r="H17" s="9">
        <v>0.50602409638554213</v>
      </c>
      <c r="I17" s="7">
        <v>2710</v>
      </c>
      <c r="J17" s="8">
        <v>722</v>
      </c>
      <c r="K17" s="9">
        <v>0.26642066420664207</v>
      </c>
      <c r="L17" s="10">
        <v>0.27257383966244725</v>
      </c>
      <c r="M17" s="6" t="str">
        <f t="shared" si="0"/>
        <v>Baixa cobertura</v>
      </c>
    </row>
    <row r="18" spans="1:13">
      <c r="A18" s="17" t="s">
        <v>23</v>
      </c>
      <c r="B18" s="11" t="s">
        <v>35</v>
      </c>
      <c r="C18" s="12">
        <v>1199</v>
      </c>
      <c r="D18" s="13">
        <v>434</v>
      </c>
      <c r="E18" s="14">
        <v>0.36196830692243537</v>
      </c>
      <c r="F18" s="12">
        <v>154</v>
      </c>
      <c r="G18" s="13">
        <v>126</v>
      </c>
      <c r="H18" s="14">
        <v>0.81818181818181823</v>
      </c>
      <c r="I18" s="12">
        <v>2944</v>
      </c>
      <c r="J18" s="13">
        <v>748</v>
      </c>
      <c r="K18" s="14">
        <v>0.25407608695652173</v>
      </c>
      <c r="L18" s="16">
        <v>0.30439841750058177</v>
      </c>
      <c r="M18" s="11" t="str">
        <f t="shared" si="0"/>
        <v>Baixa cobertura</v>
      </c>
    </row>
    <row r="19" spans="1:13">
      <c r="A19" s="5" t="s">
        <v>20</v>
      </c>
      <c r="B19" s="6" t="s">
        <v>36</v>
      </c>
      <c r="C19" s="7">
        <v>1554</v>
      </c>
      <c r="D19" s="8">
        <v>566</v>
      </c>
      <c r="E19" s="9">
        <v>0.3642213642213642</v>
      </c>
      <c r="F19" s="7">
        <v>189</v>
      </c>
      <c r="G19" s="8">
        <v>113</v>
      </c>
      <c r="H19" s="9">
        <v>0.59788359788359791</v>
      </c>
      <c r="I19" s="7">
        <v>3899</v>
      </c>
      <c r="J19" s="18">
        <v>1384</v>
      </c>
      <c r="K19" s="9">
        <v>0.35496281097717364</v>
      </c>
      <c r="L19" s="10">
        <v>0.36565047855370436</v>
      </c>
      <c r="M19" s="6" t="str">
        <f t="shared" si="0"/>
        <v>Baixa cobertura</v>
      </c>
    </row>
    <row r="20" spans="1:13">
      <c r="A20" s="17" t="s">
        <v>37</v>
      </c>
      <c r="B20" s="11" t="s">
        <v>38</v>
      </c>
      <c r="C20" s="12">
        <v>148</v>
      </c>
      <c r="D20" s="13">
        <v>69</v>
      </c>
      <c r="E20" s="14">
        <v>0.46621621621621623</v>
      </c>
      <c r="F20" s="12">
        <v>20</v>
      </c>
      <c r="G20" s="13">
        <v>5</v>
      </c>
      <c r="H20" s="14">
        <v>0.25</v>
      </c>
      <c r="I20" s="12">
        <v>370</v>
      </c>
      <c r="J20" s="13">
        <v>178</v>
      </c>
      <c r="K20" s="14">
        <v>0.48108108108108111</v>
      </c>
      <c r="L20" s="16">
        <v>0.46840148698884759</v>
      </c>
      <c r="M20" s="11" t="str">
        <f t="shared" si="0"/>
        <v>Baixa cobertura</v>
      </c>
    </row>
    <row r="21" spans="1:13">
      <c r="A21" s="5" t="s">
        <v>20</v>
      </c>
      <c r="B21" s="6" t="s">
        <v>39</v>
      </c>
      <c r="C21" s="7">
        <v>535</v>
      </c>
      <c r="D21" s="8">
        <v>220</v>
      </c>
      <c r="E21" s="9">
        <v>0.41121495327102803</v>
      </c>
      <c r="F21" s="7">
        <v>68</v>
      </c>
      <c r="G21" s="8">
        <v>34</v>
      </c>
      <c r="H21" s="9">
        <v>0.5</v>
      </c>
      <c r="I21" s="7">
        <v>1363</v>
      </c>
      <c r="J21" s="8">
        <v>538</v>
      </c>
      <c r="K21" s="9">
        <v>0.39471753484959649</v>
      </c>
      <c r="L21" s="10">
        <v>0.40284842319430314</v>
      </c>
      <c r="M21" s="6" t="str">
        <f t="shared" si="0"/>
        <v>Baixa cobertura</v>
      </c>
    </row>
    <row r="22" spans="1:13" ht="15.75" customHeight="1">
      <c r="A22" s="17" t="s">
        <v>20</v>
      </c>
      <c r="B22" s="11" t="s">
        <v>40</v>
      </c>
      <c r="C22" s="12">
        <v>1378</v>
      </c>
      <c r="D22" s="13">
        <v>416</v>
      </c>
      <c r="E22" s="14">
        <v>0.30188679245283018</v>
      </c>
      <c r="F22" s="12">
        <v>186</v>
      </c>
      <c r="G22" s="13">
        <v>106</v>
      </c>
      <c r="H22" s="14">
        <v>0.56989247311827962</v>
      </c>
      <c r="I22" s="12">
        <v>3446</v>
      </c>
      <c r="J22" s="15">
        <v>1081</v>
      </c>
      <c r="K22" s="14">
        <v>0.31369704004643062</v>
      </c>
      <c r="L22" s="16">
        <v>0.31996007984031938</v>
      </c>
      <c r="M22" s="11" t="str">
        <f t="shared" si="0"/>
        <v>Baixa cobertura</v>
      </c>
    </row>
    <row r="23" spans="1:13" ht="15.75" customHeight="1">
      <c r="A23" s="5" t="s">
        <v>20</v>
      </c>
      <c r="B23" s="6" t="s">
        <v>41</v>
      </c>
      <c r="C23" s="7">
        <v>335</v>
      </c>
      <c r="D23" s="8">
        <v>130</v>
      </c>
      <c r="E23" s="9">
        <v>0.38805970149253732</v>
      </c>
      <c r="F23" s="7">
        <v>38</v>
      </c>
      <c r="G23" s="8">
        <v>29</v>
      </c>
      <c r="H23" s="9">
        <v>0.76315789473684215</v>
      </c>
      <c r="I23" s="7">
        <v>647</v>
      </c>
      <c r="J23" s="8">
        <v>282</v>
      </c>
      <c r="K23" s="9">
        <v>0.43585780525502316</v>
      </c>
      <c r="L23" s="10">
        <v>0.43235294117647061</v>
      </c>
      <c r="M23" s="6" t="str">
        <f t="shared" si="0"/>
        <v>Baixa cobertura</v>
      </c>
    </row>
    <row r="24" spans="1:13" ht="15.75" customHeight="1">
      <c r="A24" s="17" t="s">
        <v>27</v>
      </c>
      <c r="B24" s="11" t="s">
        <v>42</v>
      </c>
      <c r="C24" s="12">
        <v>915</v>
      </c>
      <c r="D24" s="13">
        <v>341</v>
      </c>
      <c r="E24" s="14">
        <v>0.37267759562841529</v>
      </c>
      <c r="F24" s="12">
        <v>122</v>
      </c>
      <c r="G24" s="13">
        <v>61</v>
      </c>
      <c r="H24" s="14">
        <v>0.5</v>
      </c>
      <c r="I24" s="12">
        <v>1174</v>
      </c>
      <c r="J24" s="13">
        <v>595</v>
      </c>
      <c r="K24" s="14">
        <v>0.50681431005110733</v>
      </c>
      <c r="L24" s="16">
        <v>0.45092718227046585</v>
      </c>
      <c r="M24" s="11" t="str">
        <f t="shared" si="0"/>
        <v>Baixa cobertura</v>
      </c>
    </row>
    <row r="25" spans="1:13" ht="15.75" customHeight="1">
      <c r="A25" s="5" t="s">
        <v>23</v>
      </c>
      <c r="B25" s="6" t="s">
        <v>43</v>
      </c>
      <c r="C25" s="7">
        <v>1654</v>
      </c>
      <c r="D25" s="8">
        <v>448</v>
      </c>
      <c r="E25" s="9">
        <v>0.27085852478839179</v>
      </c>
      <c r="F25" s="7">
        <v>194</v>
      </c>
      <c r="G25" s="8">
        <v>131</v>
      </c>
      <c r="H25" s="9">
        <v>0.67525773195876293</v>
      </c>
      <c r="I25" s="7">
        <v>4029</v>
      </c>
      <c r="J25" s="18">
        <v>1318</v>
      </c>
      <c r="K25" s="9">
        <v>0.32712831968230333</v>
      </c>
      <c r="L25" s="10">
        <v>0.32278373319720949</v>
      </c>
      <c r="M25" s="6" t="str">
        <f t="shared" si="0"/>
        <v>Baixa cobertura</v>
      </c>
    </row>
    <row r="26" spans="1:13" ht="15.75" customHeight="1">
      <c r="A26" s="17" t="s">
        <v>44</v>
      </c>
      <c r="B26" s="11" t="s">
        <v>45</v>
      </c>
      <c r="C26" s="12">
        <v>319</v>
      </c>
      <c r="D26" s="13">
        <v>91</v>
      </c>
      <c r="E26" s="14">
        <v>0.28526645768025077</v>
      </c>
      <c r="F26" s="12">
        <v>40</v>
      </c>
      <c r="G26" s="13">
        <v>23</v>
      </c>
      <c r="H26" s="14">
        <v>0.57499999999999996</v>
      </c>
      <c r="I26" s="12">
        <v>947</v>
      </c>
      <c r="J26" s="13">
        <v>284</v>
      </c>
      <c r="K26" s="14">
        <v>0.29989440337909185</v>
      </c>
      <c r="L26" s="16">
        <v>0.30474732006125577</v>
      </c>
      <c r="M26" s="11" t="str">
        <f t="shared" si="0"/>
        <v>Baixa cobertura</v>
      </c>
    </row>
    <row r="27" spans="1:13" ht="15.75" customHeight="1">
      <c r="A27" s="17" t="s">
        <v>44</v>
      </c>
      <c r="B27" s="6" t="s">
        <v>46</v>
      </c>
      <c r="C27" s="7">
        <v>729</v>
      </c>
      <c r="D27" s="8">
        <v>292</v>
      </c>
      <c r="E27" s="9">
        <v>0.40054869684499317</v>
      </c>
      <c r="F27" s="7">
        <v>96</v>
      </c>
      <c r="G27" s="8">
        <v>67</v>
      </c>
      <c r="H27" s="9">
        <v>0.69791666666666663</v>
      </c>
      <c r="I27" s="7">
        <v>2630</v>
      </c>
      <c r="J27" s="8">
        <v>950</v>
      </c>
      <c r="K27" s="9">
        <v>0.36121673003802279</v>
      </c>
      <c r="L27" s="10">
        <v>0.37887120115774242</v>
      </c>
      <c r="M27" s="6" t="str">
        <f t="shared" si="0"/>
        <v>Baixa cobertura</v>
      </c>
    </row>
    <row r="28" spans="1:13" ht="15.75" customHeight="1">
      <c r="A28" s="5" t="s">
        <v>20</v>
      </c>
      <c r="B28" s="11" t="s">
        <v>47</v>
      </c>
      <c r="C28" s="12">
        <v>557</v>
      </c>
      <c r="D28" s="13">
        <v>210</v>
      </c>
      <c r="E28" s="14">
        <v>0.37701974865350091</v>
      </c>
      <c r="F28" s="12">
        <v>76</v>
      </c>
      <c r="G28" s="13">
        <v>32</v>
      </c>
      <c r="H28" s="14">
        <v>0.42105263157894735</v>
      </c>
      <c r="I28" s="12">
        <v>1641</v>
      </c>
      <c r="J28" s="13">
        <v>615</v>
      </c>
      <c r="K28" s="14">
        <v>0.37477148080438755</v>
      </c>
      <c r="L28" s="16">
        <v>0.37686895338610377</v>
      </c>
      <c r="M28" s="11" t="str">
        <f t="shared" si="0"/>
        <v>Baixa cobertura</v>
      </c>
    </row>
    <row r="29" spans="1:13" ht="15.75" customHeight="1">
      <c r="A29" s="5" t="s">
        <v>20</v>
      </c>
      <c r="B29" s="6" t="s">
        <v>48</v>
      </c>
      <c r="C29" s="7">
        <v>458</v>
      </c>
      <c r="D29" s="8">
        <v>237</v>
      </c>
      <c r="E29" s="9">
        <v>0.51746724890829698</v>
      </c>
      <c r="F29" s="7">
        <v>65</v>
      </c>
      <c r="G29" s="8">
        <v>52</v>
      </c>
      <c r="H29" s="9">
        <v>0.8</v>
      </c>
      <c r="I29" s="7">
        <v>1145</v>
      </c>
      <c r="J29" s="8">
        <v>518</v>
      </c>
      <c r="K29" s="9">
        <v>0.45240174672489081</v>
      </c>
      <c r="L29" s="10">
        <v>0.48381294964028776</v>
      </c>
      <c r="M29" s="6" t="str">
        <f t="shared" si="0"/>
        <v>Baixa cobertura</v>
      </c>
    </row>
    <row r="30" spans="1:13" ht="15.75" customHeight="1">
      <c r="A30" s="17" t="s">
        <v>27</v>
      </c>
      <c r="B30" s="11" t="s">
        <v>49</v>
      </c>
      <c r="C30" s="12">
        <v>5836</v>
      </c>
      <c r="D30" s="13">
        <v>630</v>
      </c>
      <c r="E30" s="14">
        <v>0.10795065113091158</v>
      </c>
      <c r="F30" s="12">
        <v>791</v>
      </c>
      <c r="G30" s="13">
        <v>296</v>
      </c>
      <c r="H30" s="14">
        <v>0.37420986093552466</v>
      </c>
      <c r="I30" s="12">
        <v>12669</v>
      </c>
      <c r="J30" s="15">
        <v>2925</v>
      </c>
      <c r="K30" s="14">
        <v>0.23087852237745679</v>
      </c>
      <c r="L30" s="16">
        <v>0.19957504145936983</v>
      </c>
      <c r="M30" s="11" t="str">
        <f t="shared" si="0"/>
        <v>Baixa cobertura</v>
      </c>
    </row>
    <row r="31" spans="1:13" ht="15.75" customHeight="1">
      <c r="A31" s="5" t="s">
        <v>23</v>
      </c>
      <c r="B31" s="6" t="s">
        <v>50</v>
      </c>
      <c r="C31" s="7">
        <v>1063</v>
      </c>
      <c r="D31" s="8">
        <v>342</v>
      </c>
      <c r="E31" s="9">
        <v>0.32173095014111008</v>
      </c>
      <c r="F31" s="7">
        <v>134</v>
      </c>
      <c r="G31" s="8">
        <v>107</v>
      </c>
      <c r="H31" s="9">
        <v>0.79850746268656714</v>
      </c>
      <c r="I31" s="7">
        <v>3069</v>
      </c>
      <c r="J31" s="8">
        <v>974</v>
      </c>
      <c r="K31" s="9">
        <v>0.31736722059302702</v>
      </c>
      <c r="L31" s="10">
        <v>0.33356774496015001</v>
      </c>
      <c r="M31" s="6" t="str">
        <f t="shared" si="0"/>
        <v>Baixa cobertura</v>
      </c>
    </row>
    <row r="32" spans="1:13" ht="15.75" customHeight="1">
      <c r="A32" s="17" t="s">
        <v>51</v>
      </c>
      <c r="B32" s="11" t="s">
        <v>52</v>
      </c>
      <c r="C32" s="12">
        <v>348</v>
      </c>
      <c r="D32" s="13">
        <v>88</v>
      </c>
      <c r="E32" s="14">
        <v>0.25287356321839083</v>
      </c>
      <c r="F32" s="12">
        <v>38</v>
      </c>
      <c r="G32" s="13">
        <v>25</v>
      </c>
      <c r="H32" s="14">
        <v>0.65789473684210531</v>
      </c>
      <c r="I32" s="12">
        <v>1162</v>
      </c>
      <c r="J32" s="13">
        <v>198</v>
      </c>
      <c r="K32" s="14">
        <v>0.1703958691910499</v>
      </c>
      <c r="L32" s="16">
        <v>0.20090439276485789</v>
      </c>
      <c r="M32" s="11" t="str">
        <f t="shared" si="0"/>
        <v>Baixa cobertura</v>
      </c>
    </row>
    <row r="33" spans="1:13" ht="15.75" customHeight="1">
      <c r="A33" s="5" t="s">
        <v>53</v>
      </c>
      <c r="B33" s="6" t="s">
        <v>54</v>
      </c>
      <c r="C33" s="7">
        <v>256</v>
      </c>
      <c r="D33" s="8">
        <v>153</v>
      </c>
      <c r="E33" s="9">
        <v>0.59765625</v>
      </c>
      <c r="F33" s="7">
        <v>32</v>
      </c>
      <c r="G33" s="8">
        <v>15</v>
      </c>
      <c r="H33" s="9">
        <v>0.46875</v>
      </c>
      <c r="I33" s="7">
        <v>573</v>
      </c>
      <c r="J33" s="8">
        <v>342</v>
      </c>
      <c r="K33" s="9">
        <v>0.59685863874345546</v>
      </c>
      <c r="L33" s="10">
        <v>0.59233449477351918</v>
      </c>
      <c r="M33" s="6" t="str">
        <f t="shared" si="0"/>
        <v>Baixa cobertura</v>
      </c>
    </row>
    <row r="34" spans="1:13" ht="15.75" customHeight="1">
      <c r="A34" s="17" t="s">
        <v>18</v>
      </c>
      <c r="B34" s="11" t="s">
        <v>55</v>
      </c>
      <c r="C34" s="12">
        <v>350</v>
      </c>
      <c r="D34" s="13">
        <v>69</v>
      </c>
      <c r="E34" s="14">
        <v>0.19714285714285715</v>
      </c>
      <c r="F34" s="12">
        <v>36</v>
      </c>
      <c r="G34" s="13">
        <v>26</v>
      </c>
      <c r="H34" s="14">
        <v>0.72222222222222221</v>
      </c>
      <c r="I34" s="12">
        <v>957</v>
      </c>
      <c r="J34" s="13">
        <v>503</v>
      </c>
      <c r="K34" s="14">
        <v>0.52560083594566354</v>
      </c>
      <c r="L34" s="16">
        <v>0.44527177959791514</v>
      </c>
      <c r="M34" s="11" t="str">
        <f t="shared" si="0"/>
        <v>Baixa cobertura</v>
      </c>
    </row>
    <row r="35" spans="1:13" ht="15.75" customHeight="1">
      <c r="A35" s="5" t="s">
        <v>20</v>
      </c>
      <c r="B35" s="6" t="s">
        <v>56</v>
      </c>
      <c r="C35" s="7">
        <v>435</v>
      </c>
      <c r="D35" s="8">
        <v>117</v>
      </c>
      <c r="E35" s="9">
        <v>0.26896551724137929</v>
      </c>
      <c r="F35" s="7">
        <v>58</v>
      </c>
      <c r="G35" s="8">
        <v>35</v>
      </c>
      <c r="H35" s="9">
        <v>0.60344827586206895</v>
      </c>
      <c r="I35" s="7">
        <v>1194</v>
      </c>
      <c r="J35" s="8">
        <v>552</v>
      </c>
      <c r="K35" s="9">
        <v>0.46231155778894473</v>
      </c>
      <c r="L35" s="10">
        <v>0.4173088322465916</v>
      </c>
      <c r="M35" s="6" t="str">
        <f t="shared" si="0"/>
        <v>Baixa cobertura</v>
      </c>
    </row>
    <row r="36" spans="1:13" ht="15.75" customHeight="1">
      <c r="A36" s="17" t="s">
        <v>53</v>
      </c>
      <c r="B36" s="11" t="s">
        <v>57</v>
      </c>
      <c r="C36" s="12">
        <v>142</v>
      </c>
      <c r="D36" s="13">
        <v>119</v>
      </c>
      <c r="E36" s="14">
        <v>0.8380281690140845</v>
      </c>
      <c r="F36" s="12">
        <v>20</v>
      </c>
      <c r="G36" s="13">
        <v>14</v>
      </c>
      <c r="H36" s="14">
        <v>0.7</v>
      </c>
      <c r="I36" s="12">
        <v>434</v>
      </c>
      <c r="J36" s="13">
        <v>236</v>
      </c>
      <c r="K36" s="14">
        <v>0.54377880184331795</v>
      </c>
      <c r="L36" s="16">
        <v>0.61912751677852351</v>
      </c>
      <c r="M36" s="11" t="str">
        <f t="shared" si="0"/>
        <v>Baixa cobertura</v>
      </c>
    </row>
    <row r="37" spans="1:13" ht="15.75" customHeight="1">
      <c r="A37" s="5" t="s">
        <v>51</v>
      </c>
      <c r="B37" s="6" t="s">
        <v>58</v>
      </c>
      <c r="C37" s="7">
        <v>239</v>
      </c>
      <c r="D37" s="8">
        <v>131</v>
      </c>
      <c r="E37" s="9">
        <v>0.54811715481171552</v>
      </c>
      <c r="F37" s="7">
        <v>32</v>
      </c>
      <c r="G37" s="8">
        <v>21</v>
      </c>
      <c r="H37" s="9">
        <v>0.65625</v>
      </c>
      <c r="I37" s="7">
        <v>1240</v>
      </c>
      <c r="J37" s="8">
        <v>761</v>
      </c>
      <c r="K37" s="9">
        <v>0.61370967741935489</v>
      </c>
      <c r="L37" s="10">
        <v>0.60423560555923228</v>
      </c>
      <c r="M37" s="6" t="str">
        <f t="shared" si="0"/>
        <v>Baixa cobertura</v>
      </c>
    </row>
    <row r="38" spans="1:13" ht="15.75" customHeight="1">
      <c r="A38" s="17" t="s">
        <v>53</v>
      </c>
      <c r="B38" s="11" t="s">
        <v>59</v>
      </c>
      <c r="C38" s="12">
        <v>727</v>
      </c>
      <c r="D38" s="13">
        <v>244</v>
      </c>
      <c r="E38" s="14">
        <v>0.33562585969738651</v>
      </c>
      <c r="F38" s="12">
        <v>81</v>
      </c>
      <c r="G38" s="13">
        <v>52</v>
      </c>
      <c r="H38" s="14">
        <v>0.64197530864197527</v>
      </c>
      <c r="I38" s="12">
        <v>1617</v>
      </c>
      <c r="J38" s="13">
        <v>736</v>
      </c>
      <c r="K38" s="14">
        <v>0.4551638837353123</v>
      </c>
      <c r="L38" s="16">
        <v>0.42556701030927835</v>
      </c>
      <c r="M38" s="11" t="str">
        <f t="shared" si="0"/>
        <v>Baixa cobertura</v>
      </c>
    </row>
    <row r="39" spans="1:13" ht="15.75" customHeight="1">
      <c r="A39" s="5" t="s">
        <v>20</v>
      </c>
      <c r="B39" s="6" t="s">
        <v>60</v>
      </c>
      <c r="C39" s="7">
        <v>1332</v>
      </c>
      <c r="D39" s="8">
        <v>472</v>
      </c>
      <c r="E39" s="9">
        <v>0.35435435435435436</v>
      </c>
      <c r="F39" s="7">
        <v>172</v>
      </c>
      <c r="G39" s="8">
        <v>112</v>
      </c>
      <c r="H39" s="9">
        <v>0.65116279069767447</v>
      </c>
      <c r="I39" s="7">
        <v>2924</v>
      </c>
      <c r="J39" s="18">
        <v>1285</v>
      </c>
      <c r="K39" s="9">
        <v>0.43946648426812585</v>
      </c>
      <c r="L39" s="10">
        <v>0.42208672086720866</v>
      </c>
      <c r="M39" s="6" t="str">
        <f t="shared" si="0"/>
        <v>Baixa cobertura</v>
      </c>
    </row>
    <row r="40" spans="1:13" ht="15.75" customHeight="1">
      <c r="A40" s="5" t="s">
        <v>23</v>
      </c>
      <c r="B40" s="11" t="s">
        <v>61</v>
      </c>
      <c r="C40" s="12">
        <v>307</v>
      </c>
      <c r="D40" s="13">
        <v>67</v>
      </c>
      <c r="E40" s="14">
        <v>0.21824104234527689</v>
      </c>
      <c r="F40" s="12">
        <v>52</v>
      </c>
      <c r="G40" s="13">
        <v>28</v>
      </c>
      <c r="H40" s="14">
        <v>0.53846153846153844</v>
      </c>
      <c r="I40" s="12">
        <v>771</v>
      </c>
      <c r="J40" s="13">
        <v>269</v>
      </c>
      <c r="K40" s="14">
        <v>0.34889753566796367</v>
      </c>
      <c r="L40" s="16">
        <v>0.32212389380530976</v>
      </c>
      <c r="M40" s="11" t="str">
        <f t="shared" si="0"/>
        <v>Baixa cobertura</v>
      </c>
    </row>
    <row r="41" spans="1:13" ht="15.75" customHeight="1">
      <c r="A41" s="17" t="s">
        <v>51</v>
      </c>
      <c r="B41" s="6" t="s">
        <v>62</v>
      </c>
      <c r="C41" s="7">
        <v>917</v>
      </c>
      <c r="D41" s="8">
        <v>206</v>
      </c>
      <c r="E41" s="9">
        <v>0.22464558342420937</v>
      </c>
      <c r="F41" s="7">
        <v>117</v>
      </c>
      <c r="G41" s="8">
        <v>61</v>
      </c>
      <c r="H41" s="9">
        <v>0.5213675213675214</v>
      </c>
      <c r="I41" s="7">
        <v>2320</v>
      </c>
      <c r="J41" s="8">
        <v>796</v>
      </c>
      <c r="K41" s="9">
        <v>0.34310344827586209</v>
      </c>
      <c r="L41" s="10">
        <v>0.31693500298151461</v>
      </c>
      <c r="M41" s="6" t="str">
        <f t="shared" si="0"/>
        <v>Baixa cobertura</v>
      </c>
    </row>
    <row r="42" spans="1:13" ht="15.75" customHeight="1">
      <c r="A42" s="5" t="s">
        <v>51</v>
      </c>
      <c r="B42" s="11" t="s">
        <v>63</v>
      </c>
      <c r="C42" s="12">
        <v>367</v>
      </c>
      <c r="D42" s="13">
        <v>89</v>
      </c>
      <c r="E42" s="14">
        <v>0.24250681198910082</v>
      </c>
      <c r="F42" s="12">
        <v>54</v>
      </c>
      <c r="G42" s="13">
        <v>28</v>
      </c>
      <c r="H42" s="14">
        <v>0.51851851851851849</v>
      </c>
      <c r="I42" s="12">
        <v>1142</v>
      </c>
      <c r="J42" s="13">
        <v>298</v>
      </c>
      <c r="K42" s="14">
        <v>0.26094570928196148</v>
      </c>
      <c r="L42" s="16">
        <v>0.26551503518873959</v>
      </c>
      <c r="M42" s="11" t="str">
        <f t="shared" si="0"/>
        <v>Baixa cobertura</v>
      </c>
    </row>
    <row r="43" spans="1:13" ht="15.75" customHeight="1">
      <c r="A43" s="17" t="s">
        <v>27</v>
      </c>
      <c r="B43" s="6" t="s">
        <v>64</v>
      </c>
      <c r="C43" s="7">
        <v>1757</v>
      </c>
      <c r="D43" s="8">
        <v>418</v>
      </c>
      <c r="E43" s="9">
        <v>0.23790552077404667</v>
      </c>
      <c r="F43" s="7">
        <v>197</v>
      </c>
      <c r="G43" s="8">
        <v>100</v>
      </c>
      <c r="H43" s="9">
        <v>0.50761421319796951</v>
      </c>
      <c r="I43" s="7">
        <v>2596</v>
      </c>
      <c r="J43" s="8">
        <v>644</v>
      </c>
      <c r="K43" s="9">
        <v>0.24807395993836673</v>
      </c>
      <c r="L43" s="10">
        <v>0.25538461538461538</v>
      </c>
      <c r="M43" s="6" t="str">
        <f t="shared" si="0"/>
        <v>Baixa cobertura</v>
      </c>
    </row>
    <row r="44" spans="1:13" ht="15.75" customHeight="1">
      <c r="A44" s="5" t="s">
        <v>20</v>
      </c>
      <c r="B44" s="11" t="s">
        <v>65</v>
      </c>
      <c r="C44" s="12">
        <v>342</v>
      </c>
      <c r="D44" s="13">
        <v>63</v>
      </c>
      <c r="E44" s="14">
        <v>0.18421052631578946</v>
      </c>
      <c r="F44" s="12">
        <v>40</v>
      </c>
      <c r="G44" s="13">
        <v>27</v>
      </c>
      <c r="H44" s="14">
        <v>0.67500000000000004</v>
      </c>
      <c r="I44" s="12">
        <v>1105</v>
      </c>
      <c r="J44" s="13">
        <v>482</v>
      </c>
      <c r="K44" s="14">
        <v>0.43619909502262444</v>
      </c>
      <c r="L44" s="16">
        <v>0.38466711499663753</v>
      </c>
      <c r="M44" s="11" t="str">
        <f t="shared" si="0"/>
        <v>Baixa cobertura</v>
      </c>
    </row>
    <row r="45" spans="1:13" ht="15.75" customHeight="1">
      <c r="A45" s="17" t="s">
        <v>27</v>
      </c>
      <c r="B45" s="6" t="s">
        <v>66</v>
      </c>
      <c r="C45" s="7">
        <v>5081</v>
      </c>
      <c r="D45" s="8">
        <v>768</v>
      </c>
      <c r="E45" s="9">
        <v>0.15115134815981107</v>
      </c>
      <c r="F45" s="7">
        <v>596</v>
      </c>
      <c r="G45" s="8">
        <v>255</v>
      </c>
      <c r="H45" s="9">
        <v>0.42785234899328861</v>
      </c>
      <c r="I45" s="7">
        <v>10718</v>
      </c>
      <c r="J45" s="18">
        <v>3753</v>
      </c>
      <c r="K45" s="9">
        <v>0.35015861168128382</v>
      </c>
      <c r="L45" s="10">
        <v>0.29130832570905763</v>
      </c>
      <c r="M45" s="6" t="str">
        <f t="shared" si="0"/>
        <v>Baixa cobertura</v>
      </c>
    </row>
    <row r="46" spans="1:13" ht="15.75" customHeight="1">
      <c r="A46" s="5" t="s">
        <v>53</v>
      </c>
      <c r="B46" s="11" t="s">
        <v>67</v>
      </c>
      <c r="C46" s="12">
        <v>615</v>
      </c>
      <c r="D46" s="13">
        <v>308</v>
      </c>
      <c r="E46" s="14">
        <v>0.50081300813008134</v>
      </c>
      <c r="F46" s="12">
        <v>70</v>
      </c>
      <c r="G46" s="13">
        <v>51</v>
      </c>
      <c r="H46" s="14">
        <v>0.72857142857142854</v>
      </c>
      <c r="I46" s="12">
        <v>1716</v>
      </c>
      <c r="J46" s="13">
        <v>798</v>
      </c>
      <c r="K46" s="14">
        <v>0.46503496503496505</v>
      </c>
      <c r="L46" s="16">
        <v>0.48188254893794252</v>
      </c>
      <c r="M46" s="11" t="str">
        <f t="shared" si="0"/>
        <v>Baixa cobertura</v>
      </c>
    </row>
    <row r="47" spans="1:13" ht="15.75" customHeight="1">
      <c r="A47" s="17" t="s">
        <v>37</v>
      </c>
      <c r="B47" s="6" t="s">
        <v>68</v>
      </c>
      <c r="C47" s="7">
        <v>268</v>
      </c>
      <c r="D47" s="8">
        <v>92</v>
      </c>
      <c r="E47" s="9">
        <v>0.34328358208955223</v>
      </c>
      <c r="F47" s="7">
        <v>41</v>
      </c>
      <c r="G47" s="8">
        <v>18</v>
      </c>
      <c r="H47" s="9">
        <v>0.43902439024390244</v>
      </c>
      <c r="I47" s="7">
        <v>560</v>
      </c>
      <c r="J47" s="8">
        <v>273</v>
      </c>
      <c r="K47" s="9">
        <v>0.48749999999999999</v>
      </c>
      <c r="L47" s="10">
        <v>0.44073647871116228</v>
      </c>
      <c r="M47" s="6" t="str">
        <f t="shared" si="0"/>
        <v>Baixa cobertura</v>
      </c>
    </row>
    <row r="48" spans="1:13" ht="15.75" customHeight="1">
      <c r="A48" s="5" t="s">
        <v>23</v>
      </c>
      <c r="B48" s="11" t="s">
        <v>69</v>
      </c>
      <c r="C48" s="12">
        <v>1084</v>
      </c>
      <c r="D48" s="13">
        <v>454</v>
      </c>
      <c r="E48" s="14">
        <v>0.41881918819188191</v>
      </c>
      <c r="F48" s="12">
        <v>134</v>
      </c>
      <c r="G48" s="13">
        <v>104</v>
      </c>
      <c r="H48" s="14">
        <v>0.77611940298507465</v>
      </c>
      <c r="I48" s="12">
        <v>3056</v>
      </c>
      <c r="J48" s="15">
        <v>1093</v>
      </c>
      <c r="K48" s="14">
        <v>0.35765706806282721</v>
      </c>
      <c r="L48" s="16">
        <v>0.38628919045390736</v>
      </c>
      <c r="M48" s="11" t="str">
        <f t="shared" si="0"/>
        <v>Baixa cobertura</v>
      </c>
    </row>
    <row r="49" spans="1:13" ht="15.75" customHeight="1">
      <c r="A49" s="17" t="s">
        <v>37</v>
      </c>
      <c r="B49" s="6" t="s">
        <v>70</v>
      </c>
      <c r="C49" s="7">
        <v>699</v>
      </c>
      <c r="D49" s="8">
        <v>323</v>
      </c>
      <c r="E49" s="9">
        <v>0.46208869814020026</v>
      </c>
      <c r="F49" s="7">
        <v>85</v>
      </c>
      <c r="G49" s="8">
        <v>60</v>
      </c>
      <c r="H49" s="9">
        <v>0.70588235294117652</v>
      </c>
      <c r="I49" s="7">
        <v>1000</v>
      </c>
      <c r="J49" s="8">
        <v>443</v>
      </c>
      <c r="K49" s="9">
        <v>0.443</v>
      </c>
      <c r="L49" s="10">
        <v>0.46300448430493274</v>
      </c>
      <c r="M49" s="6" t="str">
        <f t="shared" si="0"/>
        <v>Baixa cobertura</v>
      </c>
    </row>
    <row r="50" spans="1:13" ht="15.75" customHeight="1">
      <c r="A50" s="5" t="s">
        <v>23</v>
      </c>
      <c r="B50" s="11" t="s">
        <v>71</v>
      </c>
      <c r="C50" s="12">
        <v>415</v>
      </c>
      <c r="D50" s="13">
        <v>88</v>
      </c>
      <c r="E50" s="14">
        <v>0.21204819277108433</v>
      </c>
      <c r="F50" s="12">
        <v>50</v>
      </c>
      <c r="G50" s="13">
        <v>34</v>
      </c>
      <c r="H50" s="14">
        <v>0.68</v>
      </c>
      <c r="I50" s="12">
        <v>1149</v>
      </c>
      <c r="J50" s="13">
        <v>259</v>
      </c>
      <c r="K50" s="14">
        <v>0.22541340295909487</v>
      </c>
      <c r="L50" s="16">
        <v>0.23605947955390336</v>
      </c>
      <c r="M50" s="11" t="str">
        <f t="shared" si="0"/>
        <v>Baixa cobertura</v>
      </c>
    </row>
    <row r="51" spans="1:13" ht="15.75" customHeight="1">
      <c r="A51" s="17" t="s">
        <v>53</v>
      </c>
      <c r="B51" s="6" t="s">
        <v>72</v>
      </c>
      <c r="C51" s="7">
        <v>4340</v>
      </c>
      <c r="D51" s="18">
        <v>1142</v>
      </c>
      <c r="E51" s="9">
        <v>0.26313364055299537</v>
      </c>
      <c r="F51" s="7">
        <v>552</v>
      </c>
      <c r="G51" s="8">
        <v>259</v>
      </c>
      <c r="H51" s="9">
        <v>0.46920289855072461</v>
      </c>
      <c r="I51" s="7">
        <v>10950</v>
      </c>
      <c r="J51" s="18">
        <v>4752</v>
      </c>
      <c r="K51" s="9">
        <v>0.43397260273972604</v>
      </c>
      <c r="L51" s="10">
        <v>0.38839792955434921</v>
      </c>
      <c r="M51" s="6" t="str">
        <f t="shared" si="0"/>
        <v>Baixa cobertura</v>
      </c>
    </row>
    <row r="52" spans="1:13" ht="15.75" customHeight="1">
      <c r="A52" s="5" t="s">
        <v>31</v>
      </c>
      <c r="B52" s="11" t="s">
        <v>73</v>
      </c>
      <c r="C52" s="12">
        <v>188</v>
      </c>
      <c r="D52" s="13">
        <v>84</v>
      </c>
      <c r="E52" s="14">
        <v>0.44680851063829785</v>
      </c>
      <c r="F52" s="12">
        <v>33</v>
      </c>
      <c r="G52" s="13">
        <v>21</v>
      </c>
      <c r="H52" s="14">
        <v>0.63636363636363635</v>
      </c>
      <c r="I52" s="12">
        <v>523</v>
      </c>
      <c r="J52" s="13">
        <v>221</v>
      </c>
      <c r="K52" s="14">
        <v>0.42256214149139582</v>
      </c>
      <c r="L52" s="16">
        <v>0.43817204301075269</v>
      </c>
      <c r="M52" s="11" t="str">
        <f t="shared" si="0"/>
        <v>Baixa cobertura</v>
      </c>
    </row>
    <row r="53" spans="1:13" ht="15.75" customHeight="1">
      <c r="A53" s="17" t="s">
        <v>74</v>
      </c>
      <c r="B53" s="6" t="s">
        <v>75</v>
      </c>
      <c r="C53" s="7">
        <v>479</v>
      </c>
      <c r="D53" s="8">
        <v>165</v>
      </c>
      <c r="E53" s="9">
        <v>0.3444676409185804</v>
      </c>
      <c r="F53" s="7">
        <v>61</v>
      </c>
      <c r="G53" s="8">
        <v>46</v>
      </c>
      <c r="H53" s="9">
        <v>0.75409836065573765</v>
      </c>
      <c r="I53" s="7">
        <v>952</v>
      </c>
      <c r="J53" s="8">
        <v>431</v>
      </c>
      <c r="K53" s="9">
        <v>0.45273109243697479</v>
      </c>
      <c r="L53" s="10">
        <v>0.43029490616621985</v>
      </c>
      <c r="M53" s="6" t="str">
        <f t="shared" si="0"/>
        <v>Baixa cobertura</v>
      </c>
    </row>
    <row r="54" spans="1:13" ht="15.75" customHeight="1">
      <c r="A54" s="5" t="s">
        <v>29</v>
      </c>
      <c r="B54" s="11" t="s">
        <v>76</v>
      </c>
      <c r="C54" s="12">
        <v>435</v>
      </c>
      <c r="D54" s="13">
        <v>217</v>
      </c>
      <c r="E54" s="14">
        <v>0.49885057471264366</v>
      </c>
      <c r="F54" s="12">
        <v>56</v>
      </c>
      <c r="G54" s="13">
        <v>47</v>
      </c>
      <c r="H54" s="14">
        <v>0.8392857142857143</v>
      </c>
      <c r="I54" s="12">
        <v>1205</v>
      </c>
      <c r="J54" s="13">
        <v>635</v>
      </c>
      <c r="K54" s="14">
        <v>0.52697095435684649</v>
      </c>
      <c r="L54" s="16">
        <v>0.53007075471698117</v>
      </c>
      <c r="M54" s="11" t="str">
        <f t="shared" si="0"/>
        <v>Baixa cobertura</v>
      </c>
    </row>
    <row r="55" spans="1:13" ht="15.75" customHeight="1">
      <c r="A55" s="17" t="s">
        <v>20</v>
      </c>
      <c r="B55" s="6" t="s">
        <v>77</v>
      </c>
      <c r="C55" s="7">
        <v>30661</v>
      </c>
      <c r="D55" s="18">
        <v>4811</v>
      </c>
      <c r="E55" s="9">
        <v>0.15690942891621279</v>
      </c>
      <c r="F55" s="7">
        <v>4061</v>
      </c>
      <c r="G55" s="18">
        <v>1381</v>
      </c>
      <c r="H55" s="9">
        <v>0.34006402363949767</v>
      </c>
      <c r="I55" s="7">
        <v>69977</v>
      </c>
      <c r="J55" s="18">
        <v>20140</v>
      </c>
      <c r="K55" s="9">
        <v>0.28780885147977192</v>
      </c>
      <c r="L55" s="10">
        <v>0.25150192456470455</v>
      </c>
      <c r="M55" s="6" t="str">
        <f t="shared" si="0"/>
        <v>Baixa cobertura</v>
      </c>
    </row>
    <row r="56" spans="1:13" ht="15.75" customHeight="1">
      <c r="A56" s="5" t="s">
        <v>27</v>
      </c>
      <c r="B56" s="11" t="s">
        <v>78</v>
      </c>
      <c r="C56" s="12">
        <v>683</v>
      </c>
      <c r="D56" s="13">
        <v>351</v>
      </c>
      <c r="E56" s="14">
        <v>0.51390922401171302</v>
      </c>
      <c r="F56" s="12">
        <v>84</v>
      </c>
      <c r="G56" s="13">
        <v>53</v>
      </c>
      <c r="H56" s="14">
        <v>0.63095238095238093</v>
      </c>
      <c r="I56" s="12">
        <v>879</v>
      </c>
      <c r="J56" s="13">
        <v>215</v>
      </c>
      <c r="K56" s="14">
        <v>0.24459613196814561</v>
      </c>
      <c r="L56" s="16">
        <v>0.37606318347509116</v>
      </c>
      <c r="M56" s="11" t="str">
        <f t="shared" si="0"/>
        <v>Baixa cobertura</v>
      </c>
    </row>
    <row r="57" spans="1:13" ht="15.75" customHeight="1">
      <c r="A57" s="17" t="s">
        <v>29</v>
      </c>
      <c r="B57" s="6" t="s">
        <v>79</v>
      </c>
      <c r="C57" s="7">
        <v>279</v>
      </c>
      <c r="D57" s="8">
        <v>163</v>
      </c>
      <c r="E57" s="9">
        <v>0.58422939068100355</v>
      </c>
      <c r="F57" s="7">
        <v>50</v>
      </c>
      <c r="G57" s="8">
        <v>26</v>
      </c>
      <c r="H57" s="9">
        <v>0.52</v>
      </c>
      <c r="I57" s="7">
        <v>811</v>
      </c>
      <c r="J57" s="8">
        <v>413</v>
      </c>
      <c r="K57" s="9">
        <v>0.50924784217016028</v>
      </c>
      <c r="L57" s="10">
        <v>0.52807017543859647</v>
      </c>
      <c r="M57" s="6" t="str">
        <f t="shared" si="0"/>
        <v>Baixa cobertura</v>
      </c>
    </row>
    <row r="58" spans="1:13" ht="15.75" customHeight="1">
      <c r="A58" s="5" t="s">
        <v>53</v>
      </c>
      <c r="B58" s="11" t="s">
        <v>80</v>
      </c>
      <c r="C58" s="12">
        <v>144</v>
      </c>
      <c r="D58" s="13">
        <v>125</v>
      </c>
      <c r="E58" s="14">
        <v>0.86805555555555558</v>
      </c>
      <c r="F58" s="12">
        <v>13</v>
      </c>
      <c r="G58" s="13">
        <v>19</v>
      </c>
      <c r="H58" s="14">
        <v>1.4615384615384615</v>
      </c>
      <c r="I58" s="12">
        <v>367</v>
      </c>
      <c r="J58" s="13">
        <v>329</v>
      </c>
      <c r="K58" s="14">
        <v>0.89645776566757496</v>
      </c>
      <c r="L58" s="16">
        <v>0.90267175572519087</v>
      </c>
      <c r="M58" s="11" t="str">
        <f t="shared" si="0"/>
        <v>Meta atingida</v>
      </c>
    </row>
    <row r="59" spans="1:13" ht="15.75" customHeight="1">
      <c r="A59" s="17" t="s">
        <v>23</v>
      </c>
      <c r="B59" s="6" t="s">
        <v>81</v>
      </c>
      <c r="C59" s="7">
        <v>479</v>
      </c>
      <c r="D59" s="8">
        <v>201</v>
      </c>
      <c r="E59" s="9">
        <v>0.41962421711899789</v>
      </c>
      <c r="F59" s="7">
        <v>70</v>
      </c>
      <c r="G59" s="8">
        <v>51</v>
      </c>
      <c r="H59" s="9">
        <v>0.72857142857142854</v>
      </c>
      <c r="I59" s="7">
        <v>1320</v>
      </c>
      <c r="J59" s="8">
        <v>488</v>
      </c>
      <c r="K59" s="9">
        <v>0.36969696969696969</v>
      </c>
      <c r="L59" s="10">
        <v>0.39593365436062067</v>
      </c>
      <c r="M59" s="6" t="str">
        <f t="shared" si="0"/>
        <v>Baixa cobertura</v>
      </c>
    </row>
    <row r="60" spans="1:13" ht="15.75" customHeight="1">
      <c r="A60" s="5" t="s">
        <v>37</v>
      </c>
      <c r="B60" s="11" t="s">
        <v>82</v>
      </c>
      <c r="C60" s="12">
        <v>292</v>
      </c>
      <c r="D60" s="13">
        <v>146</v>
      </c>
      <c r="E60" s="14">
        <v>0.5</v>
      </c>
      <c r="F60" s="12">
        <v>29</v>
      </c>
      <c r="G60" s="13">
        <v>19</v>
      </c>
      <c r="H60" s="14">
        <v>0.65517241379310343</v>
      </c>
      <c r="I60" s="12">
        <v>805</v>
      </c>
      <c r="J60" s="13">
        <v>544</v>
      </c>
      <c r="K60" s="14">
        <v>0.67577639751552798</v>
      </c>
      <c r="L60" s="16">
        <v>0.62966252220248664</v>
      </c>
      <c r="M60" s="11" t="str">
        <f t="shared" si="0"/>
        <v>Baixa cobertura</v>
      </c>
    </row>
    <row r="61" spans="1:13" ht="15.75" customHeight="1">
      <c r="A61" s="17" t="s">
        <v>51</v>
      </c>
      <c r="B61" s="6" t="s">
        <v>83</v>
      </c>
      <c r="C61" s="7">
        <v>2031</v>
      </c>
      <c r="D61" s="8">
        <v>497</v>
      </c>
      <c r="E61" s="9">
        <v>0.24470704086656819</v>
      </c>
      <c r="F61" s="7">
        <v>255</v>
      </c>
      <c r="G61" s="8">
        <v>136</v>
      </c>
      <c r="H61" s="9">
        <v>0.53333333333333333</v>
      </c>
      <c r="I61" s="7">
        <v>5849</v>
      </c>
      <c r="J61" s="18">
        <v>1906</v>
      </c>
      <c r="K61" s="9">
        <v>0.32586766968712599</v>
      </c>
      <c r="L61" s="10">
        <v>0.3121081745543946</v>
      </c>
      <c r="M61" s="6" t="str">
        <f t="shared" si="0"/>
        <v>Baixa cobertura</v>
      </c>
    </row>
    <row r="62" spans="1:13" ht="15.75" customHeight="1">
      <c r="A62" s="5" t="s">
        <v>20</v>
      </c>
      <c r="B62" s="11" t="s">
        <v>84</v>
      </c>
      <c r="C62" s="12">
        <v>417</v>
      </c>
      <c r="D62" s="13">
        <v>182</v>
      </c>
      <c r="E62" s="14">
        <v>0.43645083932853718</v>
      </c>
      <c r="F62" s="12">
        <v>53</v>
      </c>
      <c r="G62" s="13">
        <v>25</v>
      </c>
      <c r="H62" s="14">
        <v>0.47169811320754718</v>
      </c>
      <c r="I62" s="12">
        <v>884</v>
      </c>
      <c r="J62" s="13">
        <v>479</v>
      </c>
      <c r="K62" s="14">
        <v>0.54185520361990946</v>
      </c>
      <c r="L62" s="16">
        <v>0.50664697193500741</v>
      </c>
      <c r="M62" s="11" t="str">
        <f t="shared" si="0"/>
        <v>Baixa cobertura</v>
      </c>
    </row>
    <row r="63" spans="1:13" ht="15.75" customHeight="1">
      <c r="A63" s="17" t="s">
        <v>18</v>
      </c>
      <c r="B63" s="6" t="s">
        <v>85</v>
      </c>
      <c r="C63" s="7">
        <v>1232</v>
      </c>
      <c r="D63" s="8">
        <v>367</v>
      </c>
      <c r="E63" s="9">
        <v>0.29788961038961037</v>
      </c>
      <c r="F63" s="7">
        <v>149</v>
      </c>
      <c r="G63" s="8">
        <v>92</v>
      </c>
      <c r="H63" s="9">
        <v>0.6174496644295302</v>
      </c>
      <c r="I63" s="7">
        <v>3337</v>
      </c>
      <c r="J63" s="8">
        <v>919</v>
      </c>
      <c r="K63" s="9">
        <v>0.27539706323044649</v>
      </c>
      <c r="L63" s="10">
        <v>0.29207291225095378</v>
      </c>
      <c r="M63" s="6" t="str">
        <f t="shared" si="0"/>
        <v>Baixa cobertura</v>
      </c>
    </row>
    <row r="64" spans="1:13" ht="15.75" customHeight="1">
      <c r="A64" s="5" t="s">
        <v>37</v>
      </c>
      <c r="B64" s="11" t="s">
        <v>86</v>
      </c>
      <c r="C64" s="12">
        <v>386</v>
      </c>
      <c r="D64" s="13">
        <v>258</v>
      </c>
      <c r="E64" s="14">
        <v>0.66839378238341973</v>
      </c>
      <c r="F64" s="12">
        <v>44</v>
      </c>
      <c r="G64" s="13">
        <v>44</v>
      </c>
      <c r="H64" s="14">
        <v>1</v>
      </c>
      <c r="I64" s="12">
        <v>1383</v>
      </c>
      <c r="J64" s="13">
        <v>901</v>
      </c>
      <c r="K64" s="14">
        <v>0.65148228488792481</v>
      </c>
      <c r="L64" s="16">
        <v>0.66354109211252066</v>
      </c>
      <c r="M64" s="11" t="str">
        <f t="shared" si="0"/>
        <v>Baixa cobertura</v>
      </c>
    </row>
    <row r="65" spans="1:13" ht="15.75" customHeight="1">
      <c r="A65" s="17" t="s">
        <v>27</v>
      </c>
      <c r="B65" s="6" t="s">
        <v>87</v>
      </c>
      <c r="C65" s="7">
        <v>2575</v>
      </c>
      <c r="D65" s="8">
        <v>551</v>
      </c>
      <c r="E65" s="9">
        <v>0.21398058252427185</v>
      </c>
      <c r="F65" s="7">
        <v>329</v>
      </c>
      <c r="G65" s="8">
        <v>192</v>
      </c>
      <c r="H65" s="9">
        <v>0.5835866261398176</v>
      </c>
      <c r="I65" s="7">
        <v>3825</v>
      </c>
      <c r="J65" s="18">
        <v>1127</v>
      </c>
      <c r="K65" s="9">
        <v>0.29464052287581699</v>
      </c>
      <c r="L65" s="10">
        <v>0.27790161985436174</v>
      </c>
      <c r="M65" s="6" t="str">
        <f t="shared" si="0"/>
        <v>Baixa cobertura</v>
      </c>
    </row>
    <row r="66" spans="1:13" ht="15.75" customHeight="1">
      <c r="A66" s="5" t="s">
        <v>29</v>
      </c>
      <c r="B66" s="11" t="s">
        <v>88</v>
      </c>
      <c r="C66" s="12">
        <v>383</v>
      </c>
      <c r="D66" s="13">
        <v>115</v>
      </c>
      <c r="E66" s="14">
        <v>0.30026109660574413</v>
      </c>
      <c r="F66" s="12">
        <v>62</v>
      </c>
      <c r="G66" s="13">
        <v>21</v>
      </c>
      <c r="H66" s="14">
        <v>0.33870967741935482</v>
      </c>
      <c r="I66" s="12">
        <v>888</v>
      </c>
      <c r="J66" s="13">
        <v>459</v>
      </c>
      <c r="K66" s="14">
        <v>0.51689189189189189</v>
      </c>
      <c r="L66" s="16">
        <v>0.44636159039759937</v>
      </c>
      <c r="M66" s="11" t="str">
        <f t="shared" si="0"/>
        <v>Baixa cobertura</v>
      </c>
    </row>
    <row r="67" spans="1:13" ht="15.75" customHeight="1">
      <c r="A67" s="17" t="s">
        <v>18</v>
      </c>
      <c r="B67" s="6" t="s">
        <v>89</v>
      </c>
      <c r="C67" s="7">
        <v>949</v>
      </c>
      <c r="D67" s="8">
        <v>286</v>
      </c>
      <c r="E67" s="9">
        <v>0.30136986301369861</v>
      </c>
      <c r="F67" s="7">
        <v>102</v>
      </c>
      <c r="G67" s="8">
        <v>71</v>
      </c>
      <c r="H67" s="9">
        <v>0.69607843137254899</v>
      </c>
      <c r="I67" s="7">
        <v>2647</v>
      </c>
      <c r="J67" s="18">
        <v>1270</v>
      </c>
      <c r="K67" s="9">
        <v>0.47978843974310542</v>
      </c>
      <c r="L67" s="10">
        <v>0.43996755002704163</v>
      </c>
      <c r="M67" s="6" t="str">
        <f t="shared" si="0"/>
        <v>Baixa cobertura</v>
      </c>
    </row>
    <row r="68" spans="1:13" ht="15.75" customHeight="1">
      <c r="A68" s="5" t="s">
        <v>29</v>
      </c>
      <c r="B68" s="11" t="s">
        <v>90</v>
      </c>
      <c r="C68" s="12">
        <v>107</v>
      </c>
      <c r="D68" s="13">
        <v>45</v>
      </c>
      <c r="E68" s="14">
        <v>0.42056074766355139</v>
      </c>
      <c r="F68" s="12">
        <v>14</v>
      </c>
      <c r="G68" s="13">
        <v>4</v>
      </c>
      <c r="H68" s="14">
        <v>0.2857142857142857</v>
      </c>
      <c r="I68" s="12">
        <v>436</v>
      </c>
      <c r="J68" s="13">
        <v>149</v>
      </c>
      <c r="K68" s="14">
        <v>0.34174311926605505</v>
      </c>
      <c r="L68" s="16">
        <v>0.35547576301615796</v>
      </c>
      <c r="M68" s="11" t="str">
        <f t="shared" si="0"/>
        <v>Baixa cobertura</v>
      </c>
    </row>
    <row r="69" spans="1:13" ht="15.75" customHeight="1">
      <c r="A69" s="17" t="s">
        <v>27</v>
      </c>
      <c r="B69" s="6" t="s">
        <v>91</v>
      </c>
      <c r="C69" s="7">
        <v>1356</v>
      </c>
      <c r="D69" s="8">
        <v>331</v>
      </c>
      <c r="E69" s="9">
        <v>0.24410029498525074</v>
      </c>
      <c r="F69" s="7">
        <v>163</v>
      </c>
      <c r="G69" s="8">
        <v>77</v>
      </c>
      <c r="H69" s="9">
        <v>0.47239263803680981</v>
      </c>
      <c r="I69" s="7">
        <v>2316</v>
      </c>
      <c r="J69" s="8">
        <v>428</v>
      </c>
      <c r="K69" s="9">
        <v>0.1848013816925734</v>
      </c>
      <c r="L69" s="10">
        <v>0.21799217731421122</v>
      </c>
      <c r="M69" s="6" t="str">
        <f t="shared" si="0"/>
        <v>Baixa cobertura</v>
      </c>
    </row>
    <row r="70" spans="1:13" ht="15.75" customHeight="1">
      <c r="A70" s="5" t="s">
        <v>44</v>
      </c>
      <c r="B70" s="11" t="s">
        <v>92</v>
      </c>
      <c r="C70" s="12">
        <v>571</v>
      </c>
      <c r="D70" s="13">
        <v>212</v>
      </c>
      <c r="E70" s="14">
        <v>0.37127845884413307</v>
      </c>
      <c r="F70" s="12">
        <v>70</v>
      </c>
      <c r="G70" s="13">
        <v>39</v>
      </c>
      <c r="H70" s="14">
        <v>0.55714285714285716</v>
      </c>
      <c r="I70" s="12">
        <v>1301</v>
      </c>
      <c r="J70" s="13">
        <v>488</v>
      </c>
      <c r="K70" s="14">
        <v>0.37509607993850885</v>
      </c>
      <c r="L70" s="16">
        <v>0.38053553038105048</v>
      </c>
      <c r="M70" s="11" t="str">
        <f t="shared" si="0"/>
        <v>Baixa cobertura</v>
      </c>
    </row>
    <row r="71" spans="1:13" ht="15.75" customHeight="1">
      <c r="A71" s="17" t="s">
        <v>44</v>
      </c>
      <c r="B71" s="6" t="s">
        <v>93</v>
      </c>
      <c r="C71" s="7">
        <v>1251</v>
      </c>
      <c r="D71" s="8">
        <v>424</v>
      </c>
      <c r="E71" s="9">
        <v>0.33892885691446845</v>
      </c>
      <c r="F71" s="7">
        <v>158</v>
      </c>
      <c r="G71" s="8">
        <v>91</v>
      </c>
      <c r="H71" s="9">
        <v>0.57594936708860756</v>
      </c>
      <c r="I71" s="7">
        <v>3931</v>
      </c>
      <c r="J71" s="18">
        <v>1522</v>
      </c>
      <c r="K71" s="9">
        <v>0.38717883490206056</v>
      </c>
      <c r="L71" s="10">
        <v>0.38146067415730339</v>
      </c>
      <c r="M71" s="6" t="str">
        <f t="shared" si="0"/>
        <v>Baixa cobertura</v>
      </c>
    </row>
    <row r="72" spans="1:13" ht="15.75" customHeight="1">
      <c r="A72" s="17" t="s">
        <v>27</v>
      </c>
      <c r="B72" s="11" t="s">
        <v>94</v>
      </c>
      <c r="C72" s="12">
        <v>478</v>
      </c>
      <c r="D72" s="13">
        <v>243</v>
      </c>
      <c r="E72" s="14">
        <v>0.50836820083682011</v>
      </c>
      <c r="F72" s="12">
        <v>56</v>
      </c>
      <c r="G72" s="13">
        <v>32</v>
      </c>
      <c r="H72" s="14">
        <v>0.5714285714285714</v>
      </c>
      <c r="I72" s="12">
        <v>1154</v>
      </c>
      <c r="J72" s="13">
        <v>403</v>
      </c>
      <c r="K72" s="14">
        <v>0.34922010398613518</v>
      </c>
      <c r="L72" s="16">
        <v>0.40165876777251186</v>
      </c>
      <c r="M72" s="11" t="str">
        <f t="shared" si="0"/>
        <v>Baixa cobertura</v>
      </c>
    </row>
    <row r="73" spans="1:13" ht="15.75" customHeight="1">
      <c r="A73" s="5" t="s">
        <v>23</v>
      </c>
      <c r="B73" s="6" t="s">
        <v>95</v>
      </c>
      <c r="C73" s="7">
        <v>559</v>
      </c>
      <c r="D73" s="8">
        <v>212</v>
      </c>
      <c r="E73" s="9">
        <v>0.37924865831842575</v>
      </c>
      <c r="F73" s="7">
        <v>80</v>
      </c>
      <c r="G73" s="8">
        <v>40</v>
      </c>
      <c r="H73" s="9">
        <v>0.5</v>
      </c>
      <c r="I73" s="7">
        <v>1029</v>
      </c>
      <c r="J73" s="8">
        <v>384</v>
      </c>
      <c r="K73" s="9">
        <v>0.37317784256559766</v>
      </c>
      <c r="L73" s="10">
        <v>0.38129496402877699</v>
      </c>
      <c r="M73" s="6" t="str">
        <f t="shared" si="0"/>
        <v>Baixa cobertura</v>
      </c>
    </row>
    <row r="74" spans="1:13" ht="15.75" customHeight="1">
      <c r="A74" s="5" t="s">
        <v>27</v>
      </c>
      <c r="B74" s="11" t="s">
        <v>96</v>
      </c>
      <c r="C74" s="12">
        <v>359</v>
      </c>
      <c r="D74" s="13">
        <v>210</v>
      </c>
      <c r="E74" s="14">
        <v>0.58495821727019504</v>
      </c>
      <c r="F74" s="12">
        <v>50</v>
      </c>
      <c r="G74" s="13">
        <v>35</v>
      </c>
      <c r="H74" s="14">
        <v>0.7</v>
      </c>
      <c r="I74" s="12">
        <v>942</v>
      </c>
      <c r="J74" s="13">
        <v>319</v>
      </c>
      <c r="K74" s="14">
        <v>0.33864118895966028</v>
      </c>
      <c r="L74" s="16">
        <v>0.41746854182087345</v>
      </c>
      <c r="M74" s="11" t="str">
        <f t="shared" si="0"/>
        <v>Baixa cobertura</v>
      </c>
    </row>
    <row r="75" spans="1:13" ht="15.75" customHeight="1">
      <c r="A75" s="17" t="s">
        <v>18</v>
      </c>
      <c r="B75" s="6" t="s">
        <v>97</v>
      </c>
      <c r="C75" s="7">
        <v>131</v>
      </c>
      <c r="D75" s="8">
        <v>69</v>
      </c>
      <c r="E75" s="9">
        <v>0.52671755725190839</v>
      </c>
      <c r="F75" s="7">
        <v>11</v>
      </c>
      <c r="G75" s="8">
        <v>10</v>
      </c>
      <c r="H75" s="9">
        <v>0.90909090909090906</v>
      </c>
      <c r="I75" s="7">
        <v>377</v>
      </c>
      <c r="J75" s="8">
        <v>169</v>
      </c>
      <c r="K75" s="9">
        <v>0.44827586206896552</v>
      </c>
      <c r="L75" s="10">
        <v>0.47784200385356457</v>
      </c>
      <c r="M75" s="6" t="str">
        <f t="shared" si="0"/>
        <v>Baixa cobertura</v>
      </c>
    </row>
    <row r="76" spans="1:13" ht="15.75" customHeight="1">
      <c r="A76" s="5" t="s">
        <v>44</v>
      </c>
      <c r="B76" s="11" t="s">
        <v>98</v>
      </c>
      <c r="C76" s="12">
        <v>320</v>
      </c>
      <c r="D76" s="13">
        <v>180</v>
      </c>
      <c r="E76" s="14">
        <v>0.5625</v>
      </c>
      <c r="F76" s="12">
        <v>37</v>
      </c>
      <c r="G76" s="13">
        <v>22</v>
      </c>
      <c r="H76" s="14">
        <v>0.59459459459459463</v>
      </c>
      <c r="I76" s="12">
        <v>883</v>
      </c>
      <c r="J76" s="13">
        <v>383</v>
      </c>
      <c r="K76" s="14">
        <v>0.43374858437146091</v>
      </c>
      <c r="L76" s="16">
        <v>0.47177419354838712</v>
      </c>
      <c r="M76" s="11" t="str">
        <f t="shared" si="0"/>
        <v>Baixa cobertura</v>
      </c>
    </row>
    <row r="77" spans="1:13" ht="15.75" customHeight="1">
      <c r="A77" s="17" t="s">
        <v>37</v>
      </c>
      <c r="B77" s="6" t="s">
        <v>99</v>
      </c>
      <c r="C77" s="7">
        <v>599</v>
      </c>
      <c r="D77" s="8">
        <v>302</v>
      </c>
      <c r="E77" s="9">
        <v>0.5041736227045075</v>
      </c>
      <c r="F77" s="7">
        <v>82</v>
      </c>
      <c r="G77" s="8">
        <v>64</v>
      </c>
      <c r="H77" s="9">
        <v>0.78048780487804881</v>
      </c>
      <c r="I77" s="7">
        <v>1392</v>
      </c>
      <c r="J77" s="8">
        <v>577</v>
      </c>
      <c r="K77" s="9">
        <v>0.41451149425287354</v>
      </c>
      <c r="L77" s="10">
        <v>0.45489628557645923</v>
      </c>
      <c r="M77" s="6" t="str">
        <f t="shared" si="0"/>
        <v>Baixa cobertura</v>
      </c>
    </row>
    <row r="78" spans="1:13" ht="15.75" customHeight="1">
      <c r="A78" s="17" t="s">
        <v>18</v>
      </c>
      <c r="B78" s="11" t="s">
        <v>100</v>
      </c>
      <c r="C78" s="12">
        <v>436</v>
      </c>
      <c r="D78" s="13">
        <v>215</v>
      </c>
      <c r="E78" s="14">
        <v>0.49311926605504586</v>
      </c>
      <c r="F78" s="12">
        <v>50</v>
      </c>
      <c r="G78" s="13">
        <v>31</v>
      </c>
      <c r="H78" s="14">
        <v>0.62</v>
      </c>
      <c r="I78" s="12">
        <v>1111</v>
      </c>
      <c r="J78" s="13">
        <v>624</v>
      </c>
      <c r="K78" s="14">
        <v>0.56165616561656162</v>
      </c>
      <c r="L78" s="16">
        <v>0.5447714464621165</v>
      </c>
      <c r="M78" s="11" t="str">
        <f t="shared" si="0"/>
        <v>Baixa cobertura</v>
      </c>
    </row>
    <row r="79" spans="1:13" ht="15.75" customHeight="1">
      <c r="A79" s="5" t="s">
        <v>23</v>
      </c>
      <c r="B79" s="6" t="s">
        <v>101</v>
      </c>
      <c r="C79" s="7">
        <v>757</v>
      </c>
      <c r="D79" s="8">
        <v>225</v>
      </c>
      <c r="E79" s="9">
        <v>0.29722589167767505</v>
      </c>
      <c r="F79" s="7">
        <v>100</v>
      </c>
      <c r="G79" s="8">
        <v>47</v>
      </c>
      <c r="H79" s="9">
        <v>0.47</v>
      </c>
      <c r="I79" s="7">
        <v>1790</v>
      </c>
      <c r="J79" s="8">
        <v>632</v>
      </c>
      <c r="K79" s="9">
        <v>0.35307262569832404</v>
      </c>
      <c r="L79" s="10">
        <v>0.34151870041556481</v>
      </c>
      <c r="M79" s="6" t="str">
        <f t="shared" si="0"/>
        <v>Baixa cobertura</v>
      </c>
    </row>
    <row r="80" spans="1:13" ht="15.75" customHeight="1">
      <c r="A80" s="17" t="s">
        <v>23</v>
      </c>
      <c r="B80" s="11" t="s">
        <v>102</v>
      </c>
      <c r="C80" s="12">
        <v>203</v>
      </c>
      <c r="D80" s="13">
        <v>62</v>
      </c>
      <c r="E80" s="14">
        <v>0.30541871921182268</v>
      </c>
      <c r="F80" s="12">
        <v>28</v>
      </c>
      <c r="G80" s="13">
        <v>11</v>
      </c>
      <c r="H80" s="14">
        <v>0.39285714285714285</v>
      </c>
      <c r="I80" s="12">
        <v>644</v>
      </c>
      <c r="J80" s="13">
        <v>89</v>
      </c>
      <c r="K80" s="14">
        <v>0.13819875776397517</v>
      </c>
      <c r="L80" s="16">
        <v>0.18514285714285714</v>
      </c>
      <c r="M80" s="11" t="str">
        <f t="shared" si="0"/>
        <v>Baixa cobertura</v>
      </c>
    </row>
    <row r="81" spans="1:13" ht="15.75" customHeight="1">
      <c r="A81" s="5" t="s">
        <v>37</v>
      </c>
      <c r="B81" s="6" t="s">
        <v>103</v>
      </c>
      <c r="C81" s="7">
        <v>193</v>
      </c>
      <c r="D81" s="8">
        <v>131</v>
      </c>
      <c r="E81" s="9">
        <v>0.67875647668393779</v>
      </c>
      <c r="F81" s="7">
        <v>29</v>
      </c>
      <c r="G81" s="8">
        <v>11</v>
      </c>
      <c r="H81" s="9">
        <v>0.37931034482758619</v>
      </c>
      <c r="I81" s="7">
        <v>464</v>
      </c>
      <c r="J81" s="8">
        <v>280</v>
      </c>
      <c r="K81" s="9">
        <v>0.60344827586206895</v>
      </c>
      <c r="L81" s="10">
        <v>0.61516034985422741</v>
      </c>
      <c r="M81" s="6" t="str">
        <f t="shared" si="0"/>
        <v>Baixa cobertura</v>
      </c>
    </row>
    <row r="82" spans="1:13" ht="15.75" customHeight="1">
      <c r="A82" s="17" t="s">
        <v>20</v>
      </c>
      <c r="B82" s="11" t="s">
        <v>104</v>
      </c>
      <c r="C82" s="12">
        <v>2374</v>
      </c>
      <c r="D82" s="15">
        <v>1058</v>
      </c>
      <c r="E82" s="14">
        <v>0.44566133108677336</v>
      </c>
      <c r="F82" s="12">
        <v>304</v>
      </c>
      <c r="G82" s="13">
        <v>220</v>
      </c>
      <c r="H82" s="14">
        <v>0.72368421052631582</v>
      </c>
      <c r="I82" s="12">
        <v>5275</v>
      </c>
      <c r="J82" s="15">
        <v>2775</v>
      </c>
      <c r="K82" s="14">
        <v>0.52606635071090047</v>
      </c>
      <c r="L82" s="16">
        <v>0.5096190116937005</v>
      </c>
      <c r="M82" s="11" t="str">
        <f t="shared" si="0"/>
        <v>Baixa cobertura</v>
      </c>
    </row>
    <row r="83" spans="1:13" ht="15.75" customHeight="1">
      <c r="A83" s="5" t="s">
        <v>20</v>
      </c>
      <c r="B83" s="6" t="s">
        <v>105</v>
      </c>
      <c r="C83" s="7">
        <v>834</v>
      </c>
      <c r="D83" s="8">
        <v>372</v>
      </c>
      <c r="E83" s="9">
        <v>0.4460431654676259</v>
      </c>
      <c r="F83" s="7">
        <v>115</v>
      </c>
      <c r="G83" s="8">
        <v>73</v>
      </c>
      <c r="H83" s="9">
        <v>0.63478260869565217</v>
      </c>
      <c r="I83" s="7">
        <v>2016</v>
      </c>
      <c r="J83" s="18">
        <v>1096</v>
      </c>
      <c r="K83" s="9">
        <v>0.54365079365079361</v>
      </c>
      <c r="L83" s="10">
        <v>0.51973018549747052</v>
      </c>
      <c r="M83" s="6" t="str">
        <f t="shared" si="0"/>
        <v>Baixa cobertura</v>
      </c>
    </row>
    <row r="84" spans="1:13" ht="15.75" customHeight="1">
      <c r="A84" s="17" t="s">
        <v>44</v>
      </c>
      <c r="B84" s="11" t="s">
        <v>106</v>
      </c>
      <c r="C84" s="12">
        <v>141</v>
      </c>
      <c r="D84" s="13">
        <v>57</v>
      </c>
      <c r="E84" s="14">
        <v>0.40425531914893614</v>
      </c>
      <c r="F84" s="12">
        <v>20</v>
      </c>
      <c r="G84" s="13">
        <v>9</v>
      </c>
      <c r="H84" s="14">
        <v>0.45</v>
      </c>
      <c r="I84" s="12">
        <v>659</v>
      </c>
      <c r="J84" s="13">
        <v>300</v>
      </c>
      <c r="K84" s="14">
        <v>0.45523520485584218</v>
      </c>
      <c r="L84" s="16">
        <v>0.44634146341463415</v>
      </c>
      <c r="M84" s="11" t="str">
        <f t="shared" si="0"/>
        <v>Baixa cobertura</v>
      </c>
    </row>
    <row r="85" spans="1:13" ht="15.75" customHeight="1">
      <c r="A85" s="5" t="s">
        <v>20</v>
      </c>
      <c r="B85" s="6" t="s">
        <v>107</v>
      </c>
      <c r="C85" s="7">
        <v>646</v>
      </c>
      <c r="D85" s="8">
        <v>384</v>
      </c>
      <c r="E85" s="9">
        <v>0.59442724458204332</v>
      </c>
      <c r="F85" s="7">
        <v>89</v>
      </c>
      <c r="G85" s="8">
        <v>42</v>
      </c>
      <c r="H85" s="9">
        <v>0.47191011235955055</v>
      </c>
      <c r="I85" s="7">
        <v>1444</v>
      </c>
      <c r="J85" s="8">
        <v>595</v>
      </c>
      <c r="K85" s="9">
        <v>0.41204986149584488</v>
      </c>
      <c r="L85" s="10">
        <v>0.46856356126663606</v>
      </c>
      <c r="M85" s="6" t="str">
        <f t="shared" si="0"/>
        <v>Baixa cobertura</v>
      </c>
    </row>
    <row r="86" spans="1:13" ht="15.75" customHeight="1">
      <c r="A86" s="17" t="s">
        <v>23</v>
      </c>
      <c r="B86" s="11" t="s">
        <v>108</v>
      </c>
      <c r="C86" s="12">
        <v>4273</v>
      </c>
      <c r="D86" s="13">
        <v>781</v>
      </c>
      <c r="E86" s="14">
        <v>0.182775567516967</v>
      </c>
      <c r="F86" s="12">
        <v>566</v>
      </c>
      <c r="G86" s="13">
        <v>286</v>
      </c>
      <c r="H86" s="14">
        <v>0.5053003533568905</v>
      </c>
      <c r="I86" s="12">
        <v>9260</v>
      </c>
      <c r="J86" s="15">
        <v>2902</v>
      </c>
      <c r="K86" s="14">
        <v>0.31339092872570196</v>
      </c>
      <c r="L86" s="16">
        <v>0.28150932690261721</v>
      </c>
      <c r="M86" s="11" t="str">
        <f t="shared" si="0"/>
        <v>Baixa cobertura</v>
      </c>
    </row>
    <row r="87" spans="1:13" ht="15.75" customHeight="1">
      <c r="A87" s="5" t="s">
        <v>74</v>
      </c>
      <c r="B87" s="6" t="s">
        <v>109</v>
      </c>
      <c r="C87" s="7">
        <v>997</v>
      </c>
      <c r="D87" s="8">
        <v>461</v>
      </c>
      <c r="E87" s="9">
        <v>0.46238716148445336</v>
      </c>
      <c r="F87" s="7">
        <v>120</v>
      </c>
      <c r="G87" s="8">
        <v>93</v>
      </c>
      <c r="H87" s="9">
        <v>0.77500000000000002</v>
      </c>
      <c r="I87" s="7">
        <v>2324</v>
      </c>
      <c r="J87" s="18">
        <v>1017</v>
      </c>
      <c r="K87" s="9">
        <v>0.4376075731497418</v>
      </c>
      <c r="L87" s="10">
        <v>0.45655332752106947</v>
      </c>
      <c r="M87" s="6" t="str">
        <f t="shared" si="0"/>
        <v>Baixa cobertura</v>
      </c>
    </row>
    <row r="88" spans="1:13" ht="15.75" customHeight="1">
      <c r="A88" s="17" t="s">
        <v>29</v>
      </c>
      <c r="B88" s="11" t="s">
        <v>110</v>
      </c>
      <c r="C88" s="12">
        <v>232</v>
      </c>
      <c r="D88" s="13">
        <v>20</v>
      </c>
      <c r="E88" s="14">
        <v>8.6206896551724144E-2</v>
      </c>
      <c r="F88" s="12">
        <v>23</v>
      </c>
      <c r="G88" s="13">
        <v>12</v>
      </c>
      <c r="H88" s="14">
        <v>0.52173913043478259</v>
      </c>
      <c r="I88" s="12">
        <v>631</v>
      </c>
      <c r="J88" s="13">
        <v>340</v>
      </c>
      <c r="K88" s="14">
        <v>0.53882725832012679</v>
      </c>
      <c r="L88" s="16">
        <v>0.41986455981941312</v>
      </c>
      <c r="M88" s="11" t="str">
        <f t="shared" si="0"/>
        <v>Baixa cobertura</v>
      </c>
    </row>
    <row r="89" spans="1:13" ht="15.75" customHeight="1">
      <c r="A89" s="5" t="s">
        <v>18</v>
      </c>
      <c r="B89" s="6" t="s">
        <v>111</v>
      </c>
      <c r="C89" s="7">
        <v>357</v>
      </c>
      <c r="D89" s="8">
        <v>183</v>
      </c>
      <c r="E89" s="9">
        <v>0.51260504201680668</v>
      </c>
      <c r="F89" s="7">
        <v>44</v>
      </c>
      <c r="G89" s="8">
        <v>27</v>
      </c>
      <c r="H89" s="9">
        <v>0.61363636363636365</v>
      </c>
      <c r="I89" s="7">
        <v>1199</v>
      </c>
      <c r="J89" s="8">
        <v>505</v>
      </c>
      <c r="K89" s="9">
        <v>0.42118432026688907</v>
      </c>
      <c r="L89" s="10">
        <v>0.44687500000000002</v>
      </c>
      <c r="M89" s="6" t="str">
        <f t="shared" si="0"/>
        <v>Baixa cobertura</v>
      </c>
    </row>
    <row r="90" spans="1:13" ht="15.75" customHeight="1">
      <c r="A90" s="17" t="s">
        <v>18</v>
      </c>
      <c r="B90" s="11" t="s">
        <v>112</v>
      </c>
      <c r="C90" s="12">
        <v>341</v>
      </c>
      <c r="D90" s="13">
        <v>111</v>
      </c>
      <c r="E90" s="14">
        <v>0.3255131964809384</v>
      </c>
      <c r="F90" s="12">
        <v>41</v>
      </c>
      <c r="G90" s="13">
        <v>25</v>
      </c>
      <c r="H90" s="14">
        <v>0.6097560975609756</v>
      </c>
      <c r="I90" s="12">
        <v>1153</v>
      </c>
      <c r="J90" s="13">
        <v>441</v>
      </c>
      <c r="K90" s="14">
        <v>0.38248048568950566</v>
      </c>
      <c r="L90" s="16">
        <v>0.37589576547231268</v>
      </c>
      <c r="M90" s="11" t="str">
        <f t="shared" si="0"/>
        <v>Baixa cobertura</v>
      </c>
    </row>
    <row r="91" spans="1:13" ht="15.75" customHeight="1">
      <c r="A91" s="17" t="s">
        <v>16</v>
      </c>
      <c r="B91" s="6" t="s">
        <v>113</v>
      </c>
      <c r="C91" s="7">
        <v>712</v>
      </c>
      <c r="D91" s="8">
        <v>449</v>
      </c>
      <c r="E91" s="9">
        <v>0.6306179775280899</v>
      </c>
      <c r="F91" s="7">
        <v>88</v>
      </c>
      <c r="G91" s="8">
        <v>86</v>
      </c>
      <c r="H91" s="9">
        <v>0.97727272727272729</v>
      </c>
      <c r="I91" s="7">
        <v>1601</v>
      </c>
      <c r="J91" s="8">
        <v>846</v>
      </c>
      <c r="K91" s="9">
        <v>0.52841973766396</v>
      </c>
      <c r="L91" s="10">
        <v>0.57517700957934192</v>
      </c>
      <c r="M91" s="6" t="str">
        <f t="shared" si="0"/>
        <v>Baixa cobertura</v>
      </c>
    </row>
    <row r="92" spans="1:13" ht="15.75" customHeight="1">
      <c r="A92" s="5" t="s">
        <v>74</v>
      </c>
      <c r="B92" s="11" t="s">
        <v>114</v>
      </c>
      <c r="C92" s="12">
        <v>1311</v>
      </c>
      <c r="D92" s="13">
        <v>405</v>
      </c>
      <c r="E92" s="14">
        <v>0.30892448512585813</v>
      </c>
      <c r="F92" s="12">
        <v>183</v>
      </c>
      <c r="G92" s="13">
        <v>107</v>
      </c>
      <c r="H92" s="14">
        <v>0.58469945355191255</v>
      </c>
      <c r="I92" s="12">
        <v>3260</v>
      </c>
      <c r="J92" s="15">
        <v>1079</v>
      </c>
      <c r="K92" s="14">
        <v>0.33098159509202452</v>
      </c>
      <c r="L92" s="16">
        <v>0.33466554480437527</v>
      </c>
      <c r="M92" s="11" t="str">
        <f t="shared" si="0"/>
        <v>Baixa cobertura</v>
      </c>
    </row>
    <row r="93" spans="1:13" ht="15.75" customHeight="1">
      <c r="A93" s="17" t="s">
        <v>74</v>
      </c>
      <c r="B93" s="6" t="s">
        <v>115</v>
      </c>
      <c r="C93" s="7">
        <v>1589</v>
      </c>
      <c r="D93" s="8">
        <v>707</v>
      </c>
      <c r="E93" s="9">
        <v>0.44493392070484583</v>
      </c>
      <c r="F93" s="7">
        <v>212</v>
      </c>
      <c r="G93" s="8">
        <v>136</v>
      </c>
      <c r="H93" s="9">
        <v>0.64150943396226412</v>
      </c>
      <c r="I93" s="7">
        <v>4389</v>
      </c>
      <c r="J93" s="18">
        <v>1875</v>
      </c>
      <c r="K93" s="9">
        <v>0.42720437457279564</v>
      </c>
      <c r="L93" s="10">
        <v>0.43909531502423266</v>
      </c>
      <c r="M93" s="6" t="str">
        <f t="shared" si="0"/>
        <v>Baixa cobertura</v>
      </c>
    </row>
    <row r="94" spans="1:13" ht="15.75" customHeight="1">
      <c r="A94" s="5" t="s">
        <v>18</v>
      </c>
      <c r="B94" s="11" t="s">
        <v>116</v>
      </c>
      <c r="C94" s="12">
        <v>1677</v>
      </c>
      <c r="D94" s="13">
        <v>324</v>
      </c>
      <c r="E94" s="14">
        <v>0.19320214669051877</v>
      </c>
      <c r="F94" s="12">
        <v>220</v>
      </c>
      <c r="G94" s="13">
        <v>77</v>
      </c>
      <c r="H94" s="14">
        <v>0.35</v>
      </c>
      <c r="I94" s="12">
        <v>3784</v>
      </c>
      <c r="J94" s="13">
        <v>795</v>
      </c>
      <c r="K94" s="14">
        <v>0.21009513742071881</v>
      </c>
      <c r="L94" s="16">
        <v>0.21052631578947367</v>
      </c>
      <c r="M94" s="11" t="str">
        <f t="shared" si="0"/>
        <v>Baixa cobertura</v>
      </c>
    </row>
    <row r="95" spans="1:13" ht="15.75" customHeight="1">
      <c r="A95" s="17" t="s">
        <v>27</v>
      </c>
      <c r="B95" s="6" t="s">
        <v>117</v>
      </c>
      <c r="C95" s="7">
        <v>1488</v>
      </c>
      <c r="D95" s="8">
        <v>407</v>
      </c>
      <c r="E95" s="9">
        <v>0.27352150537634407</v>
      </c>
      <c r="F95" s="7">
        <v>193</v>
      </c>
      <c r="G95" s="8">
        <v>102</v>
      </c>
      <c r="H95" s="9">
        <v>0.52849740932642486</v>
      </c>
      <c r="I95" s="7">
        <v>2877</v>
      </c>
      <c r="J95" s="8">
        <v>758</v>
      </c>
      <c r="K95" s="9">
        <v>0.26346889120611749</v>
      </c>
      <c r="L95" s="10">
        <v>0.27797279508556383</v>
      </c>
      <c r="M95" s="6" t="str">
        <f t="shared" si="0"/>
        <v>Baixa cobertura</v>
      </c>
    </row>
    <row r="96" spans="1:13" ht="15.75" customHeight="1">
      <c r="A96" s="5" t="s">
        <v>74</v>
      </c>
      <c r="B96" s="11" t="s">
        <v>118</v>
      </c>
      <c r="C96" s="12">
        <v>781</v>
      </c>
      <c r="D96" s="13">
        <v>497</v>
      </c>
      <c r="E96" s="14">
        <v>0.63636363636363635</v>
      </c>
      <c r="F96" s="12">
        <v>101</v>
      </c>
      <c r="G96" s="13">
        <v>63</v>
      </c>
      <c r="H96" s="14">
        <v>0.62376237623762376</v>
      </c>
      <c r="I96" s="12">
        <v>1806</v>
      </c>
      <c r="J96" s="13">
        <v>695</v>
      </c>
      <c r="K96" s="14">
        <v>0.384828349944629</v>
      </c>
      <c r="L96" s="16">
        <v>0.46688988095238093</v>
      </c>
      <c r="M96" s="11" t="str">
        <f t="shared" si="0"/>
        <v>Baixa cobertura</v>
      </c>
    </row>
    <row r="97" spans="1:13" ht="15.75" customHeight="1">
      <c r="A97" s="17" t="s">
        <v>27</v>
      </c>
      <c r="B97" s="6" t="s">
        <v>119</v>
      </c>
      <c r="C97" s="7">
        <v>1075</v>
      </c>
      <c r="D97" s="8">
        <v>266</v>
      </c>
      <c r="E97" s="9">
        <v>0.24744186046511629</v>
      </c>
      <c r="F97" s="7">
        <v>144</v>
      </c>
      <c r="G97" s="8">
        <v>77</v>
      </c>
      <c r="H97" s="9">
        <v>0.53472222222222221</v>
      </c>
      <c r="I97" s="7">
        <v>2609</v>
      </c>
      <c r="J97" s="8">
        <v>655</v>
      </c>
      <c r="K97" s="9">
        <v>0.25105404369490225</v>
      </c>
      <c r="L97" s="10">
        <v>0.2607105538140021</v>
      </c>
      <c r="M97" s="6" t="str">
        <f t="shared" si="0"/>
        <v>Baixa cobertura</v>
      </c>
    </row>
    <row r="98" spans="1:13" ht="15.75" customHeight="1">
      <c r="A98" s="5" t="s">
        <v>51</v>
      </c>
      <c r="B98" s="11" t="s">
        <v>120</v>
      </c>
      <c r="C98" s="12">
        <v>429</v>
      </c>
      <c r="D98" s="13">
        <v>198</v>
      </c>
      <c r="E98" s="14">
        <v>0.46153846153846156</v>
      </c>
      <c r="F98" s="12">
        <v>48</v>
      </c>
      <c r="G98" s="13">
        <v>51</v>
      </c>
      <c r="H98" s="14">
        <v>1.0625</v>
      </c>
      <c r="I98" s="12">
        <v>1607</v>
      </c>
      <c r="J98" s="13">
        <v>707</v>
      </c>
      <c r="K98" s="14">
        <v>0.4399502177971375</v>
      </c>
      <c r="L98" s="16">
        <v>0.45873320537428025</v>
      </c>
      <c r="M98" s="11" t="str">
        <f t="shared" si="0"/>
        <v>Baixa cobertura</v>
      </c>
    </row>
    <row r="99" spans="1:13" ht="15.75" customHeight="1">
      <c r="A99" s="17" t="s">
        <v>27</v>
      </c>
      <c r="B99" s="6" t="s">
        <v>121</v>
      </c>
      <c r="C99" s="7">
        <v>60355</v>
      </c>
      <c r="D99" s="18">
        <v>5800</v>
      </c>
      <c r="E99" s="9">
        <v>9.6098086322591328E-2</v>
      </c>
      <c r="F99" s="7">
        <v>8005</v>
      </c>
      <c r="G99" s="18">
        <v>1697</v>
      </c>
      <c r="H99" s="9">
        <v>0.21199250468457215</v>
      </c>
      <c r="I99" s="7">
        <v>141109</v>
      </c>
      <c r="J99" s="18">
        <v>36704</v>
      </c>
      <c r="K99" s="9">
        <v>0.26011097803825411</v>
      </c>
      <c r="L99" s="10">
        <v>0.21101451766132459</v>
      </c>
      <c r="M99" s="6" t="str">
        <f t="shared" si="0"/>
        <v>Baixa cobertura</v>
      </c>
    </row>
    <row r="100" spans="1:13" ht="15.75" customHeight="1">
      <c r="A100" s="17" t="s">
        <v>53</v>
      </c>
      <c r="B100" s="11" t="s">
        <v>122</v>
      </c>
      <c r="C100" s="12">
        <v>145</v>
      </c>
      <c r="D100" s="13">
        <v>67</v>
      </c>
      <c r="E100" s="14">
        <v>0.46206896551724136</v>
      </c>
      <c r="F100" s="12">
        <v>15</v>
      </c>
      <c r="G100" s="13">
        <v>7</v>
      </c>
      <c r="H100" s="14">
        <v>0.46666666666666667</v>
      </c>
      <c r="I100" s="12">
        <v>520</v>
      </c>
      <c r="J100" s="13">
        <v>275</v>
      </c>
      <c r="K100" s="14">
        <v>0.52884615384615385</v>
      </c>
      <c r="L100" s="16">
        <v>0.51323529411764701</v>
      </c>
      <c r="M100" s="11" t="str">
        <f t="shared" si="0"/>
        <v>Baixa cobertura</v>
      </c>
    </row>
    <row r="101" spans="1:13" ht="15.75" customHeight="1">
      <c r="A101" s="5" t="s">
        <v>74</v>
      </c>
      <c r="B101" s="6" t="s">
        <v>123</v>
      </c>
      <c r="C101" s="7">
        <v>544</v>
      </c>
      <c r="D101" s="8">
        <v>175</v>
      </c>
      <c r="E101" s="9">
        <v>0.32169117647058826</v>
      </c>
      <c r="F101" s="7">
        <v>62</v>
      </c>
      <c r="G101" s="8">
        <v>42</v>
      </c>
      <c r="H101" s="9">
        <v>0.67741935483870963</v>
      </c>
      <c r="I101" s="7">
        <v>1297</v>
      </c>
      <c r="J101" s="8">
        <v>381</v>
      </c>
      <c r="K101" s="9">
        <v>0.29375481881264459</v>
      </c>
      <c r="L101" s="10">
        <v>0.31424067262217553</v>
      </c>
      <c r="M101" s="6" t="str">
        <f t="shared" si="0"/>
        <v>Baixa cobertura</v>
      </c>
    </row>
    <row r="102" spans="1:13" ht="15.75" customHeight="1">
      <c r="A102" s="17" t="s">
        <v>20</v>
      </c>
      <c r="B102" s="11" t="s">
        <v>124</v>
      </c>
      <c r="C102" s="12">
        <v>1468</v>
      </c>
      <c r="D102" s="13">
        <v>350</v>
      </c>
      <c r="E102" s="14">
        <v>0.23841961852861035</v>
      </c>
      <c r="F102" s="12">
        <v>194</v>
      </c>
      <c r="G102" s="13">
        <v>92</v>
      </c>
      <c r="H102" s="14">
        <v>0.47422680412371132</v>
      </c>
      <c r="I102" s="12">
        <v>2466</v>
      </c>
      <c r="J102" s="13">
        <v>500</v>
      </c>
      <c r="K102" s="14">
        <v>0.20275750202757503</v>
      </c>
      <c r="L102" s="16">
        <v>0.22819767441860464</v>
      </c>
      <c r="M102" s="11" t="str">
        <f t="shared" si="0"/>
        <v>Baixa cobertura</v>
      </c>
    </row>
    <row r="103" spans="1:13" ht="15.75" customHeight="1">
      <c r="A103" s="5" t="s">
        <v>37</v>
      </c>
      <c r="B103" s="6" t="s">
        <v>125</v>
      </c>
      <c r="C103" s="7">
        <v>458</v>
      </c>
      <c r="D103" s="8">
        <v>180</v>
      </c>
      <c r="E103" s="9">
        <v>0.3930131004366812</v>
      </c>
      <c r="F103" s="7">
        <v>56</v>
      </c>
      <c r="G103" s="8">
        <v>30</v>
      </c>
      <c r="H103" s="9">
        <v>0.5357142857142857</v>
      </c>
      <c r="I103" s="7">
        <v>1223</v>
      </c>
      <c r="J103" s="8">
        <v>411</v>
      </c>
      <c r="K103" s="9">
        <v>0.33605887162714637</v>
      </c>
      <c r="L103" s="10">
        <v>0.35751295336787564</v>
      </c>
      <c r="M103" s="6" t="str">
        <f t="shared" si="0"/>
        <v>Baixa cobertura</v>
      </c>
    </row>
    <row r="104" spans="1:13" ht="15.75" customHeight="1">
      <c r="A104" s="17" t="s">
        <v>74</v>
      </c>
      <c r="B104" s="11" t="s">
        <v>126</v>
      </c>
      <c r="C104" s="12">
        <v>793</v>
      </c>
      <c r="D104" s="13">
        <v>269</v>
      </c>
      <c r="E104" s="14">
        <v>0.33921815889029006</v>
      </c>
      <c r="F104" s="12">
        <v>108</v>
      </c>
      <c r="G104" s="13">
        <v>48</v>
      </c>
      <c r="H104" s="14">
        <v>0.44444444444444442</v>
      </c>
      <c r="I104" s="12">
        <v>1537</v>
      </c>
      <c r="J104" s="13">
        <v>718</v>
      </c>
      <c r="K104" s="14">
        <v>0.46714378659726741</v>
      </c>
      <c r="L104" s="16">
        <v>0.42452830188679247</v>
      </c>
      <c r="M104" s="11" t="str">
        <f t="shared" si="0"/>
        <v>Baixa cobertura</v>
      </c>
    </row>
    <row r="105" spans="1:13" ht="15.75" customHeight="1">
      <c r="A105" s="5" t="s">
        <v>16</v>
      </c>
      <c r="B105" s="6" t="s">
        <v>127</v>
      </c>
      <c r="C105" s="7">
        <v>595</v>
      </c>
      <c r="D105" s="8">
        <v>360</v>
      </c>
      <c r="E105" s="9">
        <v>0.60504201680672265</v>
      </c>
      <c r="F105" s="7">
        <v>77</v>
      </c>
      <c r="G105" s="8">
        <v>53</v>
      </c>
      <c r="H105" s="9">
        <v>0.68831168831168832</v>
      </c>
      <c r="I105" s="7">
        <v>1713</v>
      </c>
      <c r="J105" s="18">
        <v>1171</v>
      </c>
      <c r="K105" s="9">
        <v>0.68359603035610039</v>
      </c>
      <c r="L105" s="10">
        <v>0.66415094339622638</v>
      </c>
      <c r="M105" s="6" t="str">
        <f t="shared" si="0"/>
        <v>Baixa cobertura</v>
      </c>
    </row>
    <row r="106" spans="1:13" ht="15.75" customHeight="1">
      <c r="A106" s="17" t="s">
        <v>31</v>
      </c>
      <c r="B106" s="11" t="s">
        <v>128</v>
      </c>
      <c r="C106" s="12">
        <v>267</v>
      </c>
      <c r="D106" s="13">
        <v>45</v>
      </c>
      <c r="E106" s="14">
        <v>0.16853932584269662</v>
      </c>
      <c r="F106" s="12">
        <v>33</v>
      </c>
      <c r="G106" s="13">
        <v>14</v>
      </c>
      <c r="H106" s="14">
        <v>0.42424242424242425</v>
      </c>
      <c r="I106" s="12">
        <v>908</v>
      </c>
      <c r="J106" s="13">
        <v>317</v>
      </c>
      <c r="K106" s="14">
        <v>0.34911894273127753</v>
      </c>
      <c r="L106" s="16">
        <v>0.31125827814569534</v>
      </c>
      <c r="M106" s="11" t="str">
        <f t="shared" si="0"/>
        <v>Baixa cobertura</v>
      </c>
    </row>
    <row r="107" spans="1:13" ht="15.75" customHeight="1">
      <c r="A107" s="5" t="s">
        <v>23</v>
      </c>
      <c r="B107" s="6" t="s">
        <v>129</v>
      </c>
      <c r="C107" s="7">
        <v>586</v>
      </c>
      <c r="D107" s="8">
        <v>138</v>
      </c>
      <c r="E107" s="9">
        <v>0.23549488054607509</v>
      </c>
      <c r="F107" s="7">
        <v>68</v>
      </c>
      <c r="G107" s="8">
        <v>38</v>
      </c>
      <c r="H107" s="9">
        <v>0.55882352941176472</v>
      </c>
      <c r="I107" s="7">
        <v>1469</v>
      </c>
      <c r="J107" s="8">
        <v>510</v>
      </c>
      <c r="K107" s="9">
        <v>0.34717494894486045</v>
      </c>
      <c r="L107" s="10">
        <v>0.32312764955252005</v>
      </c>
      <c r="M107" s="6" t="str">
        <f t="shared" si="0"/>
        <v>Baixa cobertura</v>
      </c>
    </row>
    <row r="108" spans="1:13" ht="15.75" customHeight="1">
      <c r="A108" s="17" t="s">
        <v>20</v>
      </c>
      <c r="B108" s="11" t="s">
        <v>130</v>
      </c>
      <c r="C108" s="12">
        <v>2079</v>
      </c>
      <c r="D108" s="13">
        <v>477</v>
      </c>
      <c r="E108" s="14">
        <v>0.22943722943722944</v>
      </c>
      <c r="F108" s="12">
        <v>257</v>
      </c>
      <c r="G108" s="13">
        <v>118</v>
      </c>
      <c r="H108" s="14">
        <v>0.45914396887159531</v>
      </c>
      <c r="I108" s="12">
        <v>4497</v>
      </c>
      <c r="J108" s="15">
        <v>1387</v>
      </c>
      <c r="K108" s="14">
        <v>0.30842784078274404</v>
      </c>
      <c r="L108" s="16">
        <v>0.29006292989901944</v>
      </c>
      <c r="M108" s="11" t="str">
        <f t="shared" si="0"/>
        <v>Baixa cobertura</v>
      </c>
    </row>
    <row r="109" spans="1:13" ht="15.75" customHeight="1">
      <c r="A109" s="5" t="s">
        <v>31</v>
      </c>
      <c r="B109" s="6" t="s">
        <v>131</v>
      </c>
      <c r="C109" s="7">
        <v>206</v>
      </c>
      <c r="D109" s="8">
        <v>130</v>
      </c>
      <c r="E109" s="9">
        <v>0.6310679611650486</v>
      </c>
      <c r="F109" s="7">
        <v>28</v>
      </c>
      <c r="G109" s="8">
        <v>27</v>
      </c>
      <c r="H109" s="9">
        <v>0.9642857142857143</v>
      </c>
      <c r="I109" s="7">
        <v>684</v>
      </c>
      <c r="J109" s="8">
        <v>369</v>
      </c>
      <c r="K109" s="9">
        <v>0.53947368421052633</v>
      </c>
      <c r="L109" s="10">
        <v>0.57298474945533773</v>
      </c>
      <c r="M109" s="6" t="str">
        <f t="shared" si="0"/>
        <v>Baixa cobertura</v>
      </c>
    </row>
    <row r="110" spans="1:13" ht="15.75" customHeight="1">
      <c r="A110" s="17" t="s">
        <v>20</v>
      </c>
      <c r="B110" s="11" t="s">
        <v>132</v>
      </c>
      <c r="C110" s="12">
        <v>489</v>
      </c>
      <c r="D110" s="13">
        <v>118</v>
      </c>
      <c r="E110" s="14">
        <v>0.24130879345603273</v>
      </c>
      <c r="F110" s="12">
        <v>61</v>
      </c>
      <c r="G110" s="13">
        <v>25</v>
      </c>
      <c r="H110" s="14">
        <v>0.4098360655737705</v>
      </c>
      <c r="I110" s="12">
        <v>1272</v>
      </c>
      <c r="J110" s="13">
        <v>336</v>
      </c>
      <c r="K110" s="14">
        <v>0.26415094339622641</v>
      </c>
      <c r="L110" s="16">
        <v>0.26289791437980242</v>
      </c>
      <c r="M110" s="11" t="str">
        <f t="shared" si="0"/>
        <v>Baixa cobertura</v>
      </c>
    </row>
    <row r="111" spans="1:13" ht="15.75" customHeight="1">
      <c r="A111" s="5" t="s">
        <v>23</v>
      </c>
      <c r="B111" s="6" t="s">
        <v>133</v>
      </c>
      <c r="C111" s="7">
        <v>354</v>
      </c>
      <c r="D111" s="8">
        <v>67</v>
      </c>
      <c r="E111" s="9">
        <v>0.18926553672316385</v>
      </c>
      <c r="F111" s="7">
        <v>35</v>
      </c>
      <c r="G111" s="8">
        <v>13</v>
      </c>
      <c r="H111" s="9">
        <v>0.37142857142857144</v>
      </c>
      <c r="I111" s="7">
        <v>714</v>
      </c>
      <c r="J111" s="8">
        <v>259</v>
      </c>
      <c r="K111" s="9">
        <v>0.36274509803921567</v>
      </c>
      <c r="L111" s="10">
        <v>0.30734360834088847</v>
      </c>
      <c r="M111" s="6" t="str">
        <f t="shared" si="0"/>
        <v>Baixa cobertura</v>
      </c>
    </row>
    <row r="112" spans="1:13" ht="15.75" customHeight="1">
      <c r="A112" s="17" t="s">
        <v>27</v>
      </c>
      <c r="B112" s="11" t="s">
        <v>134</v>
      </c>
      <c r="C112" s="12">
        <v>1105</v>
      </c>
      <c r="D112" s="13">
        <v>191</v>
      </c>
      <c r="E112" s="14">
        <v>0.17285067873303167</v>
      </c>
      <c r="F112" s="12">
        <v>144</v>
      </c>
      <c r="G112" s="13">
        <v>63</v>
      </c>
      <c r="H112" s="14">
        <v>0.4375</v>
      </c>
      <c r="I112" s="12">
        <v>1843</v>
      </c>
      <c r="J112" s="13">
        <v>397</v>
      </c>
      <c r="K112" s="14">
        <v>0.21540965816603364</v>
      </c>
      <c r="L112" s="16">
        <v>0.21054333764553687</v>
      </c>
      <c r="M112" s="11" t="str">
        <f t="shared" si="0"/>
        <v>Baixa cobertura</v>
      </c>
    </row>
    <row r="113" spans="1:13" ht="15.75" customHeight="1">
      <c r="A113" s="5" t="s">
        <v>37</v>
      </c>
      <c r="B113" s="6" t="s">
        <v>135</v>
      </c>
      <c r="C113" s="7">
        <v>218</v>
      </c>
      <c r="D113" s="8">
        <v>76</v>
      </c>
      <c r="E113" s="9">
        <v>0.34862385321100919</v>
      </c>
      <c r="F113" s="7">
        <v>25</v>
      </c>
      <c r="G113" s="8">
        <v>8</v>
      </c>
      <c r="H113" s="9">
        <v>0.32</v>
      </c>
      <c r="I113" s="7">
        <v>695</v>
      </c>
      <c r="J113" s="8">
        <v>366</v>
      </c>
      <c r="K113" s="9">
        <v>0.52661870503597119</v>
      </c>
      <c r="L113" s="10">
        <v>0.47974413646055436</v>
      </c>
      <c r="M113" s="6" t="str">
        <f t="shared" si="0"/>
        <v>Baixa cobertura</v>
      </c>
    </row>
    <row r="114" spans="1:13" ht="15.75" customHeight="1">
      <c r="A114" s="17" t="s">
        <v>37</v>
      </c>
      <c r="B114" s="11" t="s">
        <v>136</v>
      </c>
      <c r="C114" s="12">
        <v>430</v>
      </c>
      <c r="D114" s="13">
        <v>226</v>
      </c>
      <c r="E114" s="14">
        <v>0.52558139534883719</v>
      </c>
      <c r="F114" s="12">
        <v>49</v>
      </c>
      <c r="G114" s="13">
        <v>41</v>
      </c>
      <c r="H114" s="14">
        <v>0.83673469387755106</v>
      </c>
      <c r="I114" s="12">
        <v>1170</v>
      </c>
      <c r="J114" s="13">
        <v>795</v>
      </c>
      <c r="K114" s="14">
        <v>0.67948717948717952</v>
      </c>
      <c r="L114" s="16">
        <v>0.64402668283808373</v>
      </c>
      <c r="M114" s="11" t="str">
        <f t="shared" si="0"/>
        <v>Baixa cobertura</v>
      </c>
    </row>
    <row r="115" spans="1:13" ht="15.75" customHeight="1">
      <c r="A115" s="5" t="s">
        <v>27</v>
      </c>
      <c r="B115" s="6" t="s">
        <v>137</v>
      </c>
      <c r="C115" s="7">
        <v>3984</v>
      </c>
      <c r="D115" s="8">
        <v>869</v>
      </c>
      <c r="E115" s="9">
        <v>0.21812248995983935</v>
      </c>
      <c r="F115" s="7">
        <v>537</v>
      </c>
      <c r="G115" s="8">
        <v>162</v>
      </c>
      <c r="H115" s="9">
        <v>0.3016759776536313</v>
      </c>
      <c r="I115" s="7">
        <v>6508</v>
      </c>
      <c r="J115" s="18">
        <v>1931</v>
      </c>
      <c r="K115" s="9">
        <v>0.29671173939766443</v>
      </c>
      <c r="L115" s="10">
        <v>0.26856469308187508</v>
      </c>
      <c r="M115" s="6" t="str">
        <f t="shared" si="0"/>
        <v>Baixa cobertura</v>
      </c>
    </row>
    <row r="116" spans="1:13" ht="15.75" customHeight="1">
      <c r="A116" s="17" t="s">
        <v>16</v>
      </c>
      <c r="B116" s="11" t="s">
        <v>138</v>
      </c>
      <c r="C116" s="12">
        <v>739</v>
      </c>
      <c r="D116" s="13">
        <v>294</v>
      </c>
      <c r="E116" s="14">
        <v>0.39783491204330174</v>
      </c>
      <c r="F116" s="12">
        <v>95</v>
      </c>
      <c r="G116" s="13">
        <v>82</v>
      </c>
      <c r="H116" s="14">
        <v>0.86315789473684212</v>
      </c>
      <c r="I116" s="12">
        <v>1701</v>
      </c>
      <c r="J116" s="13">
        <v>837</v>
      </c>
      <c r="K116" s="14">
        <v>0.49206349206349204</v>
      </c>
      <c r="L116" s="16">
        <v>0.4785009861932939</v>
      </c>
      <c r="M116" s="11" t="str">
        <f t="shared" si="0"/>
        <v>Baixa cobertura</v>
      </c>
    </row>
    <row r="117" spans="1:13" ht="15.75" customHeight="1">
      <c r="A117" s="5" t="s">
        <v>27</v>
      </c>
      <c r="B117" s="6" t="s">
        <v>139</v>
      </c>
      <c r="C117" s="7">
        <v>935</v>
      </c>
      <c r="D117" s="8">
        <v>356</v>
      </c>
      <c r="E117" s="9">
        <v>0.38074866310160427</v>
      </c>
      <c r="F117" s="7">
        <v>121</v>
      </c>
      <c r="G117" s="8">
        <v>37</v>
      </c>
      <c r="H117" s="9">
        <v>0.30578512396694213</v>
      </c>
      <c r="I117" s="7">
        <v>1098</v>
      </c>
      <c r="J117" s="8">
        <v>355</v>
      </c>
      <c r="K117" s="9">
        <v>0.3233151183970856</v>
      </c>
      <c r="L117" s="10">
        <v>0.34726090993500464</v>
      </c>
      <c r="M117" s="6" t="str">
        <f t="shared" si="0"/>
        <v>Baixa cobertura</v>
      </c>
    </row>
    <row r="118" spans="1:13" ht="15.75" customHeight="1">
      <c r="A118" s="17" t="s">
        <v>27</v>
      </c>
      <c r="B118" s="11" t="s">
        <v>140</v>
      </c>
      <c r="C118" s="12">
        <v>1528</v>
      </c>
      <c r="D118" s="13">
        <v>314</v>
      </c>
      <c r="E118" s="14">
        <v>0.20549738219895289</v>
      </c>
      <c r="F118" s="12">
        <v>193</v>
      </c>
      <c r="G118" s="13">
        <v>97</v>
      </c>
      <c r="H118" s="14">
        <v>0.50259067357512954</v>
      </c>
      <c r="I118" s="12">
        <v>3915</v>
      </c>
      <c r="J118" s="15">
        <v>1058</v>
      </c>
      <c r="K118" s="14">
        <v>0.27024265644955298</v>
      </c>
      <c r="L118" s="16">
        <v>0.26064584811923353</v>
      </c>
      <c r="M118" s="11" t="str">
        <f t="shared" si="0"/>
        <v>Baixa cobertura</v>
      </c>
    </row>
    <row r="119" spans="1:13" ht="15.75" customHeight="1">
      <c r="A119" s="5" t="s">
        <v>31</v>
      </c>
      <c r="B119" s="6" t="s">
        <v>141</v>
      </c>
      <c r="C119" s="7">
        <v>426</v>
      </c>
      <c r="D119" s="8">
        <v>156</v>
      </c>
      <c r="E119" s="9">
        <v>0.36619718309859156</v>
      </c>
      <c r="F119" s="7">
        <v>46</v>
      </c>
      <c r="G119" s="8">
        <v>30</v>
      </c>
      <c r="H119" s="9">
        <v>0.65217391304347827</v>
      </c>
      <c r="I119" s="7">
        <v>1252</v>
      </c>
      <c r="J119" s="8">
        <v>653</v>
      </c>
      <c r="K119" s="9">
        <v>0.52156549520766771</v>
      </c>
      <c r="L119" s="10">
        <v>0.48665893271461719</v>
      </c>
      <c r="M119" s="6" t="str">
        <f t="shared" si="0"/>
        <v>Baixa cobertura</v>
      </c>
    </row>
    <row r="120" spans="1:13" ht="15.75" customHeight="1">
      <c r="A120" s="17" t="s">
        <v>20</v>
      </c>
      <c r="B120" s="11" t="s">
        <v>142</v>
      </c>
      <c r="C120" s="12">
        <v>1046</v>
      </c>
      <c r="D120" s="13">
        <v>457</v>
      </c>
      <c r="E120" s="14">
        <v>0.43690248565965584</v>
      </c>
      <c r="F120" s="12">
        <v>122</v>
      </c>
      <c r="G120" s="13">
        <v>85</v>
      </c>
      <c r="H120" s="14">
        <v>0.69672131147540983</v>
      </c>
      <c r="I120" s="12">
        <v>2370</v>
      </c>
      <c r="J120" s="13">
        <v>751</v>
      </c>
      <c r="K120" s="14">
        <v>0.31687763713080169</v>
      </c>
      <c r="L120" s="16">
        <v>0.36546071226681742</v>
      </c>
      <c r="M120" s="11" t="str">
        <f t="shared" si="0"/>
        <v>Baixa cobertura</v>
      </c>
    </row>
    <row r="121" spans="1:13" ht="15.75" customHeight="1">
      <c r="A121" s="5" t="s">
        <v>27</v>
      </c>
      <c r="B121" s="6" t="s">
        <v>143</v>
      </c>
      <c r="C121" s="7">
        <v>783</v>
      </c>
      <c r="D121" s="8">
        <v>260</v>
      </c>
      <c r="E121" s="9">
        <v>0.33205619412515963</v>
      </c>
      <c r="F121" s="7">
        <v>106</v>
      </c>
      <c r="G121" s="8">
        <v>69</v>
      </c>
      <c r="H121" s="9">
        <v>0.65094339622641506</v>
      </c>
      <c r="I121" s="7">
        <v>1039</v>
      </c>
      <c r="J121" s="8">
        <v>451</v>
      </c>
      <c r="K121" s="9">
        <v>0.43407122232916268</v>
      </c>
      <c r="L121" s="10">
        <v>0.4045643153526971</v>
      </c>
      <c r="M121" s="6" t="str">
        <f t="shared" si="0"/>
        <v>Baixa cobertura</v>
      </c>
    </row>
    <row r="122" spans="1:13" ht="15.75" customHeight="1">
      <c r="A122" s="17" t="s">
        <v>20</v>
      </c>
      <c r="B122" s="11" t="s">
        <v>144</v>
      </c>
      <c r="C122" s="12">
        <v>396</v>
      </c>
      <c r="D122" s="13">
        <v>127</v>
      </c>
      <c r="E122" s="14">
        <v>0.32070707070707072</v>
      </c>
      <c r="F122" s="12">
        <v>55</v>
      </c>
      <c r="G122" s="13">
        <v>17</v>
      </c>
      <c r="H122" s="14">
        <v>0.30909090909090908</v>
      </c>
      <c r="I122" s="12">
        <v>740</v>
      </c>
      <c r="J122" s="13">
        <v>210</v>
      </c>
      <c r="K122" s="14">
        <v>0.28378378378378377</v>
      </c>
      <c r="L122" s="16">
        <v>0.29722921914357681</v>
      </c>
      <c r="M122" s="11" t="str">
        <f t="shared" si="0"/>
        <v>Baixa cobertura</v>
      </c>
    </row>
    <row r="123" spans="1:13" ht="15.75" customHeight="1">
      <c r="A123" s="5" t="s">
        <v>51</v>
      </c>
      <c r="B123" s="6" t="s">
        <v>145</v>
      </c>
      <c r="C123" s="7">
        <v>145</v>
      </c>
      <c r="D123" s="8">
        <v>39</v>
      </c>
      <c r="E123" s="9">
        <v>0.26896551724137929</v>
      </c>
      <c r="F123" s="7">
        <v>18</v>
      </c>
      <c r="G123" s="8">
        <v>4</v>
      </c>
      <c r="H123" s="9">
        <v>0.22222222222222221</v>
      </c>
      <c r="I123" s="7">
        <v>529</v>
      </c>
      <c r="J123" s="8">
        <v>136</v>
      </c>
      <c r="K123" s="9">
        <v>0.25708884688090738</v>
      </c>
      <c r="L123" s="10">
        <v>0.2586705202312139</v>
      </c>
      <c r="M123" s="6" t="str">
        <f t="shared" si="0"/>
        <v>Baixa cobertura</v>
      </c>
    </row>
    <row r="124" spans="1:13" ht="15.75" customHeight="1">
      <c r="A124" s="17" t="s">
        <v>37</v>
      </c>
      <c r="B124" s="11" t="s">
        <v>146</v>
      </c>
      <c r="C124" s="12">
        <v>595</v>
      </c>
      <c r="D124" s="13">
        <v>276</v>
      </c>
      <c r="E124" s="14">
        <v>0.46386554621848741</v>
      </c>
      <c r="F124" s="12">
        <v>83</v>
      </c>
      <c r="G124" s="13">
        <v>50</v>
      </c>
      <c r="H124" s="14">
        <v>0.60240963855421692</v>
      </c>
      <c r="I124" s="12">
        <v>938</v>
      </c>
      <c r="J124" s="13">
        <v>483</v>
      </c>
      <c r="K124" s="14">
        <v>0.5149253731343284</v>
      </c>
      <c r="L124" s="16">
        <v>0.50061881188118806</v>
      </c>
      <c r="M124" s="11" t="str">
        <f t="shared" si="0"/>
        <v>Baixa cobertura</v>
      </c>
    </row>
    <row r="125" spans="1:13" ht="15.75" customHeight="1">
      <c r="A125" s="5" t="s">
        <v>74</v>
      </c>
      <c r="B125" s="6" t="s">
        <v>147</v>
      </c>
      <c r="C125" s="7">
        <v>1098</v>
      </c>
      <c r="D125" s="8">
        <v>335</v>
      </c>
      <c r="E125" s="9">
        <v>0.30510018214936246</v>
      </c>
      <c r="F125" s="7">
        <v>135</v>
      </c>
      <c r="G125" s="8">
        <v>92</v>
      </c>
      <c r="H125" s="9">
        <v>0.68148148148148147</v>
      </c>
      <c r="I125" s="7">
        <v>2287</v>
      </c>
      <c r="J125" s="8">
        <v>634</v>
      </c>
      <c r="K125" s="9">
        <v>0.27721906427634457</v>
      </c>
      <c r="L125" s="10">
        <v>0.30142045454545452</v>
      </c>
      <c r="M125" s="6" t="str">
        <f t="shared" si="0"/>
        <v>Baixa cobertura</v>
      </c>
    </row>
    <row r="126" spans="1:13" ht="15.75" customHeight="1">
      <c r="A126" s="17" t="s">
        <v>20</v>
      </c>
      <c r="B126" s="11" t="s">
        <v>148</v>
      </c>
      <c r="C126" s="12">
        <v>467</v>
      </c>
      <c r="D126" s="13">
        <v>170</v>
      </c>
      <c r="E126" s="14">
        <v>0.36402569593147749</v>
      </c>
      <c r="F126" s="12">
        <v>56</v>
      </c>
      <c r="G126" s="13">
        <v>27</v>
      </c>
      <c r="H126" s="14">
        <v>0.48214285714285715</v>
      </c>
      <c r="I126" s="12">
        <v>992</v>
      </c>
      <c r="J126" s="13">
        <v>414</v>
      </c>
      <c r="K126" s="14">
        <v>0.41733870967741937</v>
      </c>
      <c r="L126" s="16">
        <v>0.40330033003300331</v>
      </c>
      <c r="M126" s="11" t="str">
        <f t="shared" si="0"/>
        <v>Baixa cobertura</v>
      </c>
    </row>
    <row r="127" spans="1:13" ht="15.75" customHeight="1">
      <c r="A127" s="5" t="s">
        <v>53</v>
      </c>
      <c r="B127" s="6" t="s">
        <v>149</v>
      </c>
      <c r="C127" s="7">
        <v>326</v>
      </c>
      <c r="D127" s="8">
        <v>130</v>
      </c>
      <c r="E127" s="9">
        <v>0.3987730061349693</v>
      </c>
      <c r="F127" s="7">
        <v>47</v>
      </c>
      <c r="G127" s="8">
        <v>25</v>
      </c>
      <c r="H127" s="9">
        <v>0.53191489361702127</v>
      </c>
      <c r="I127" s="7">
        <v>789</v>
      </c>
      <c r="J127" s="8">
        <v>273</v>
      </c>
      <c r="K127" s="9">
        <v>0.34600760456273766</v>
      </c>
      <c r="L127" s="10">
        <v>0.36833046471600689</v>
      </c>
      <c r="M127" s="6" t="str">
        <f t="shared" si="0"/>
        <v>Baixa cobertura</v>
      </c>
    </row>
    <row r="128" spans="1:13" ht="15.75" customHeight="1">
      <c r="A128" s="17" t="s">
        <v>29</v>
      </c>
      <c r="B128" s="11" t="s">
        <v>150</v>
      </c>
      <c r="C128" s="12">
        <v>2355</v>
      </c>
      <c r="D128" s="13">
        <v>820</v>
      </c>
      <c r="E128" s="14">
        <v>0.34819532908704881</v>
      </c>
      <c r="F128" s="12">
        <v>316</v>
      </c>
      <c r="G128" s="13">
        <v>181</v>
      </c>
      <c r="H128" s="14">
        <v>0.57278481012658233</v>
      </c>
      <c r="I128" s="12">
        <v>6083</v>
      </c>
      <c r="J128" s="15">
        <v>2801</v>
      </c>
      <c r="K128" s="14">
        <v>0.46046358704586554</v>
      </c>
      <c r="L128" s="16">
        <v>0.43431574137537127</v>
      </c>
      <c r="M128" s="11" t="str">
        <f t="shared" si="0"/>
        <v>Baixa cobertura</v>
      </c>
    </row>
    <row r="129" spans="1:13" ht="15.75" customHeight="1">
      <c r="A129" s="5" t="s">
        <v>23</v>
      </c>
      <c r="B129" s="6" t="s">
        <v>151</v>
      </c>
      <c r="C129" s="7">
        <v>623</v>
      </c>
      <c r="D129" s="8">
        <v>206</v>
      </c>
      <c r="E129" s="9">
        <v>0.3306581059390048</v>
      </c>
      <c r="F129" s="7">
        <v>84</v>
      </c>
      <c r="G129" s="8">
        <v>46</v>
      </c>
      <c r="H129" s="9">
        <v>0.54761904761904767</v>
      </c>
      <c r="I129" s="7">
        <v>1536</v>
      </c>
      <c r="J129" s="8">
        <v>518</v>
      </c>
      <c r="K129" s="9">
        <v>0.33723958333333331</v>
      </c>
      <c r="L129" s="10">
        <v>0.34329023629068212</v>
      </c>
      <c r="M129" s="6" t="str">
        <f t="shared" si="0"/>
        <v>Baixa cobertura</v>
      </c>
    </row>
    <row r="130" spans="1:13" ht="15.75" customHeight="1">
      <c r="A130" s="17" t="s">
        <v>20</v>
      </c>
      <c r="B130" s="11" t="s">
        <v>152</v>
      </c>
      <c r="C130" s="12">
        <v>573</v>
      </c>
      <c r="D130" s="13">
        <v>161</v>
      </c>
      <c r="E130" s="14">
        <v>0.28097731239092494</v>
      </c>
      <c r="F130" s="12">
        <v>69</v>
      </c>
      <c r="G130" s="13">
        <v>51</v>
      </c>
      <c r="H130" s="14">
        <v>0.73913043478260865</v>
      </c>
      <c r="I130" s="12">
        <v>1556</v>
      </c>
      <c r="J130" s="13">
        <v>528</v>
      </c>
      <c r="K130" s="14">
        <v>0.33933161953727509</v>
      </c>
      <c r="L130" s="16">
        <v>0.33666969972702454</v>
      </c>
      <c r="M130" s="11" t="str">
        <f t="shared" si="0"/>
        <v>Baixa cobertura</v>
      </c>
    </row>
    <row r="131" spans="1:13" ht="15.75" customHeight="1">
      <c r="A131" s="5" t="s">
        <v>31</v>
      </c>
      <c r="B131" s="6" t="s">
        <v>153</v>
      </c>
      <c r="C131" s="7">
        <v>465</v>
      </c>
      <c r="D131" s="8">
        <v>229</v>
      </c>
      <c r="E131" s="9">
        <v>0.49247311827956991</v>
      </c>
      <c r="F131" s="7">
        <v>71</v>
      </c>
      <c r="G131" s="8">
        <v>41</v>
      </c>
      <c r="H131" s="9">
        <v>0.57746478873239437</v>
      </c>
      <c r="I131" s="7">
        <v>1454</v>
      </c>
      <c r="J131" s="8">
        <v>756</v>
      </c>
      <c r="K131" s="9">
        <v>0.51994497936726269</v>
      </c>
      <c r="L131" s="10">
        <v>0.51557788944723615</v>
      </c>
      <c r="M131" s="6" t="str">
        <f t="shared" si="0"/>
        <v>Baixa cobertura</v>
      </c>
    </row>
    <row r="132" spans="1:13" ht="15.75" customHeight="1">
      <c r="A132" s="17" t="s">
        <v>44</v>
      </c>
      <c r="B132" s="11" t="s">
        <v>154</v>
      </c>
      <c r="C132" s="12">
        <v>613</v>
      </c>
      <c r="D132" s="13">
        <v>203</v>
      </c>
      <c r="E132" s="14">
        <v>0.33115823817292006</v>
      </c>
      <c r="F132" s="12">
        <v>75</v>
      </c>
      <c r="G132" s="13">
        <v>49</v>
      </c>
      <c r="H132" s="14">
        <v>0.65333333333333332</v>
      </c>
      <c r="I132" s="12">
        <v>1779</v>
      </c>
      <c r="J132" s="13">
        <v>730</v>
      </c>
      <c r="K132" s="14">
        <v>0.41034288926363127</v>
      </c>
      <c r="L132" s="16">
        <v>0.3980543169841913</v>
      </c>
      <c r="M132" s="11" t="str">
        <f t="shared" si="0"/>
        <v>Baixa cobertura</v>
      </c>
    </row>
    <row r="133" spans="1:13" ht="15.75" customHeight="1">
      <c r="A133" s="5" t="s">
        <v>18</v>
      </c>
      <c r="B133" s="6" t="s">
        <v>155</v>
      </c>
      <c r="C133" s="7">
        <v>413</v>
      </c>
      <c r="D133" s="8">
        <v>213</v>
      </c>
      <c r="E133" s="9">
        <v>0.5157384987893463</v>
      </c>
      <c r="F133" s="7">
        <v>58</v>
      </c>
      <c r="G133" s="8">
        <v>26</v>
      </c>
      <c r="H133" s="9">
        <v>0.44827586206896552</v>
      </c>
      <c r="I133" s="7">
        <v>1022</v>
      </c>
      <c r="J133" s="8">
        <v>581</v>
      </c>
      <c r="K133" s="9">
        <v>0.56849315068493156</v>
      </c>
      <c r="L133" s="10">
        <v>0.54922973878097792</v>
      </c>
      <c r="M133" s="6" t="str">
        <f t="shared" si="0"/>
        <v>Baixa cobertura</v>
      </c>
    </row>
    <row r="134" spans="1:13" ht="15.75" customHeight="1">
      <c r="A134" s="17" t="s">
        <v>44</v>
      </c>
      <c r="B134" s="11" t="s">
        <v>156</v>
      </c>
      <c r="C134" s="12">
        <v>241</v>
      </c>
      <c r="D134" s="13">
        <v>101</v>
      </c>
      <c r="E134" s="14">
        <v>0.41908713692946059</v>
      </c>
      <c r="F134" s="12">
        <v>29</v>
      </c>
      <c r="G134" s="13">
        <v>31</v>
      </c>
      <c r="H134" s="14">
        <v>1.0689655172413792</v>
      </c>
      <c r="I134" s="12">
        <v>843</v>
      </c>
      <c r="J134" s="13">
        <v>477</v>
      </c>
      <c r="K134" s="14">
        <v>0.5658362989323843</v>
      </c>
      <c r="L134" s="16">
        <v>0.54716981132075471</v>
      </c>
      <c r="M134" s="11" t="str">
        <f t="shared" si="0"/>
        <v>Baixa cobertura</v>
      </c>
    </row>
    <row r="135" spans="1:13" ht="15.75" customHeight="1">
      <c r="A135" s="5" t="s">
        <v>18</v>
      </c>
      <c r="B135" s="6" t="s">
        <v>157</v>
      </c>
      <c r="C135" s="7">
        <v>409</v>
      </c>
      <c r="D135" s="8">
        <v>114</v>
      </c>
      <c r="E135" s="9">
        <v>0.27872860635696822</v>
      </c>
      <c r="F135" s="7">
        <v>55</v>
      </c>
      <c r="G135" s="8">
        <v>28</v>
      </c>
      <c r="H135" s="9">
        <v>0.50909090909090904</v>
      </c>
      <c r="I135" s="7">
        <v>1106</v>
      </c>
      <c r="J135" s="8">
        <v>500</v>
      </c>
      <c r="K135" s="9">
        <v>0.45207956600361665</v>
      </c>
      <c r="L135" s="10">
        <v>0.40891719745222932</v>
      </c>
      <c r="M135" s="6" t="str">
        <f t="shared" si="0"/>
        <v>Baixa cobertura</v>
      </c>
    </row>
    <row r="136" spans="1:13" ht="15.75" customHeight="1">
      <c r="A136" s="17" t="s">
        <v>20</v>
      </c>
      <c r="B136" s="11" t="s">
        <v>158</v>
      </c>
      <c r="C136" s="12">
        <v>215</v>
      </c>
      <c r="D136" s="13">
        <v>90</v>
      </c>
      <c r="E136" s="14">
        <v>0.41860465116279072</v>
      </c>
      <c r="F136" s="12">
        <v>31</v>
      </c>
      <c r="G136" s="13">
        <v>26</v>
      </c>
      <c r="H136" s="14">
        <v>0.83870967741935487</v>
      </c>
      <c r="I136" s="12">
        <v>743</v>
      </c>
      <c r="J136" s="13">
        <v>306</v>
      </c>
      <c r="K136" s="14">
        <v>0.41184387617765816</v>
      </c>
      <c r="L136" s="16">
        <v>0.42669362992922144</v>
      </c>
      <c r="M136" s="11" t="str">
        <f t="shared" si="0"/>
        <v>Baixa cobertura</v>
      </c>
    </row>
    <row r="137" spans="1:13" ht="15.75" customHeight="1">
      <c r="A137" s="5" t="s">
        <v>29</v>
      </c>
      <c r="B137" s="6" t="s">
        <v>159</v>
      </c>
      <c r="C137" s="7">
        <v>172</v>
      </c>
      <c r="D137" s="8">
        <v>123</v>
      </c>
      <c r="E137" s="9">
        <v>0.71511627906976749</v>
      </c>
      <c r="F137" s="7">
        <v>23</v>
      </c>
      <c r="G137" s="8">
        <v>19</v>
      </c>
      <c r="H137" s="9">
        <v>0.82608695652173914</v>
      </c>
      <c r="I137" s="7">
        <v>651</v>
      </c>
      <c r="J137" s="8">
        <v>387</v>
      </c>
      <c r="K137" s="9">
        <v>0.59447004608294929</v>
      </c>
      <c r="L137" s="10">
        <v>0.62529550827423164</v>
      </c>
      <c r="M137" s="6" t="str">
        <f t="shared" si="0"/>
        <v>Baixa cobertura</v>
      </c>
    </row>
    <row r="138" spans="1:13" ht="15.75" customHeight="1">
      <c r="A138" s="17" t="s">
        <v>29</v>
      </c>
      <c r="B138" s="11" t="s">
        <v>160</v>
      </c>
      <c r="C138" s="12">
        <v>77</v>
      </c>
      <c r="D138" s="13">
        <v>41</v>
      </c>
      <c r="E138" s="14">
        <v>0.53246753246753242</v>
      </c>
      <c r="F138" s="12">
        <v>9</v>
      </c>
      <c r="G138" s="13">
        <v>8</v>
      </c>
      <c r="H138" s="14">
        <v>0.88888888888888884</v>
      </c>
      <c r="I138" s="12">
        <v>412</v>
      </c>
      <c r="J138" s="13">
        <v>198</v>
      </c>
      <c r="K138" s="14">
        <v>0.48058252427184467</v>
      </c>
      <c r="L138" s="16">
        <v>0.49598393574297189</v>
      </c>
      <c r="M138" s="11" t="str">
        <f t="shared" si="0"/>
        <v>Baixa cobertura</v>
      </c>
    </row>
    <row r="139" spans="1:13" ht="15.75" customHeight="1">
      <c r="A139" s="5" t="s">
        <v>37</v>
      </c>
      <c r="B139" s="6" t="s">
        <v>161</v>
      </c>
      <c r="C139" s="7">
        <v>189</v>
      </c>
      <c r="D139" s="8">
        <v>75</v>
      </c>
      <c r="E139" s="9">
        <v>0.3968253968253968</v>
      </c>
      <c r="F139" s="7">
        <v>23</v>
      </c>
      <c r="G139" s="8">
        <v>14</v>
      </c>
      <c r="H139" s="9">
        <v>0.60869565217391308</v>
      </c>
      <c r="I139" s="7">
        <v>430</v>
      </c>
      <c r="J139" s="8">
        <v>182</v>
      </c>
      <c r="K139" s="9">
        <v>0.42325581395348838</v>
      </c>
      <c r="L139" s="10">
        <v>0.42211838006230529</v>
      </c>
      <c r="M139" s="6" t="str">
        <f t="shared" si="0"/>
        <v>Baixa cobertura</v>
      </c>
    </row>
    <row r="140" spans="1:13" ht="15.75" customHeight="1">
      <c r="A140" s="17" t="s">
        <v>37</v>
      </c>
      <c r="B140" s="11" t="s">
        <v>162</v>
      </c>
      <c r="C140" s="12">
        <v>7502</v>
      </c>
      <c r="D140" s="15">
        <v>1445</v>
      </c>
      <c r="E140" s="14">
        <v>0.19261530258597706</v>
      </c>
      <c r="F140" s="12">
        <v>965</v>
      </c>
      <c r="G140" s="13">
        <v>392</v>
      </c>
      <c r="H140" s="14">
        <v>0.40621761658031086</v>
      </c>
      <c r="I140" s="12">
        <v>16607</v>
      </c>
      <c r="J140" s="15">
        <v>5212</v>
      </c>
      <c r="K140" s="14">
        <v>0.31384355994460167</v>
      </c>
      <c r="L140" s="16">
        <v>0.28112786152987157</v>
      </c>
      <c r="M140" s="11" t="str">
        <f t="shared" si="0"/>
        <v>Baixa cobertura</v>
      </c>
    </row>
    <row r="141" spans="1:13" ht="15.75" customHeight="1">
      <c r="A141" s="5" t="s">
        <v>31</v>
      </c>
      <c r="B141" s="6" t="s">
        <v>163</v>
      </c>
      <c r="C141" s="7">
        <v>743</v>
      </c>
      <c r="D141" s="8">
        <v>209</v>
      </c>
      <c r="E141" s="9">
        <v>0.28129205921938089</v>
      </c>
      <c r="F141" s="7">
        <v>92</v>
      </c>
      <c r="G141" s="8">
        <v>49</v>
      </c>
      <c r="H141" s="9">
        <v>0.53260869565217395</v>
      </c>
      <c r="I141" s="7">
        <v>2309</v>
      </c>
      <c r="J141" s="8">
        <v>855</v>
      </c>
      <c r="K141" s="9">
        <v>0.37029016890428756</v>
      </c>
      <c r="L141" s="10">
        <v>0.35400763358778625</v>
      </c>
      <c r="M141" s="6" t="str">
        <f t="shared" si="0"/>
        <v>Baixa cobertura</v>
      </c>
    </row>
    <row r="142" spans="1:13" ht="15.75" customHeight="1">
      <c r="A142" s="17" t="s">
        <v>18</v>
      </c>
      <c r="B142" s="11" t="s">
        <v>164</v>
      </c>
      <c r="C142" s="12">
        <v>237</v>
      </c>
      <c r="D142" s="13">
        <v>73</v>
      </c>
      <c r="E142" s="14">
        <v>0.30801687763713081</v>
      </c>
      <c r="F142" s="12">
        <v>25</v>
      </c>
      <c r="G142" s="13">
        <v>15</v>
      </c>
      <c r="H142" s="14">
        <v>0.6</v>
      </c>
      <c r="I142" s="12">
        <v>684</v>
      </c>
      <c r="J142" s="13">
        <v>338</v>
      </c>
      <c r="K142" s="14">
        <v>0.49415204678362573</v>
      </c>
      <c r="L142" s="16">
        <v>0.45031712473572938</v>
      </c>
      <c r="M142" s="11" t="str">
        <f t="shared" si="0"/>
        <v>Baixa cobertura</v>
      </c>
    </row>
    <row r="143" spans="1:13" ht="15.75" customHeight="1">
      <c r="A143" s="5" t="s">
        <v>44</v>
      </c>
      <c r="B143" s="6" t="s">
        <v>165</v>
      </c>
      <c r="C143" s="7">
        <v>385</v>
      </c>
      <c r="D143" s="8">
        <v>157</v>
      </c>
      <c r="E143" s="9">
        <v>0.40779220779220782</v>
      </c>
      <c r="F143" s="7">
        <v>46</v>
      </c>
      <c r="G143" s="8">
        <v>31</v>
      </c>
      <c r="H143" s="9">
        <v>0.67391304347826086</v>
      </c>
      <c r="I143" s="7">
        <v>1401</v>
      </c>
      <c r="J143" s="8">
        <v>470</v>
      </c>
      <c r="K143" s="9">
        <v>0.33547466095645967</v>
      </c>
      <c r="L143" s="10">
        <v>0.35917030567685587</v>
      </c>
      <c r="M143" s="6" t="str">
        <f t="shared" si="0"/>
        <v>Baixa cobertura</v>
      </c>
    </row>
    <row r="144" spans="1:13" ht="15.75" customHeight="1">
      <c r="A144" s="17" t="s">
        <v>74</v>
      </c>
      <c r="B144" s="11" t="s">
        <v>166</v>
      </c>
      <c r="C144" s="12">
        <v>2270</v>
      </c>
      <c r="D144" s="13">
        <v>464</v>
      </c>
      <c r="E144" s="14">
        <v>0.20440528634361232</v>
      </c>
      <c r="F144" s="12">
        <v>284</v>
      </c>
      <c r="G144" s="13">
        <v>150</v>
      </c>
      <c r="H144" s="14">
        <v>0.528169014084507</v>
      </c>
      <c r="I144" s="12">
        <v>4440</v>
      </c>
      <c r="J144" s="15">
        <v>1146</v>
      </c>
      <c r="K144" s="14">
        <v>0.25810810810810808</v>
      </c>
      <c r="L144" s="16">
        <v>0.251644266514155</v>
      </c>
      <c r="M144" s="11" t="str">
        <f t="shared" si="0"/>
        <v>Baixa cobertura</v>
      </c>
    </row>
    <row r="145" spans="1:13" ht="15.75" customHeight="1">
      <c r="A145" s="17" t="s">
        <v>27</v>
      </c>
      <c r="B145" s="6" t="s">
        <v>167</v>
      </c>
      <c r="C145" s="7">
        <v>390</v>
      </c>
      <c r="D145" s="8">
        <v>175</v>
      </c>
      <c r="E145" s="9">
        <v>0.44871794871794873</v>
      </c>
      <c r="F145" s="7">
        <v>45</v>
      </c>
      <c r="G145" s="8">
        <v>40</v>
      </c>
      <c r="H145" s="9">
        <v>0.88888888888888884</v>
      </c>
      <c r="I145" s="7">
        <v>1039</v>
      </c>
      <c r="J145" s="8">
        <v>337</v>
      </c>
      <c r="K145" s="9">
        <v>0.32435033686236764</v>
      </c>
      <c r="L145" s="10">
        <v>0.37449118046132973</v>
      </c>
      <c r="M145" s="6" t="str">
        <f t="shared" si="0"/>
        <v>Baixa cobertura</v>
      </c>
    </row>
    <row r="146" spans="1:13" ht="15.75" customHeight="1">
      <c r="A146" s="5" t="s">
        <v>18</v>
      </c>
      <c r="B146" s="11" t="s">
        <v>168</v>
      </c>
      <c r="C146" s="12">
        <v>978</v>
      </c>
      <c r="D146" s="13">
        <v>254</v>
      </c>
      <c r="E146" s="14">
        <v>0.25971370143149286</v>
      </c>
      <c r="F146" s="12">
        <v>104</v>
      </c>
      <c r="G146" s="13">
        <v>37</v>
      </c>
      <c r="H146" s="14">
        <v>0.35576923076923078</v>
      </c>
      <c r="I146" s="12">
        <v>3098</v>
      </c>
      <c r="J146" s="13">
        <v>900</v>
      </c>
      <c r="K146" s="14">
        <v>0.2905100064557779</v>
      </c>
      <c r="L146" s="16">
        <v>0.28492822966507175</v>
      </c>
      <c r="M146" s="11" t="str">
        <f t="shared" si="0"/>
        <v>Baixa cobertura</v>
      </c>
    </row>
    <row r="147" spans="1:13" ht="15.75" customHeight="1">
      <c r="A147" s="17" t="s">
        <v>44</v>
      </c>
      <c r="B147" s="6" t="s">
        <v>169</v>
      </c>
      <c r="C147" s="7">
        <v>1283</v>
      </c>
      <c r="D147" s="8">
        <v>510</v>
      </c>
      <c r="E147" s="9">
        <v>0.39750584567420111</v>
      </c>
      <c r="F147" s="7">
        <v>162</v>
      </c>
      <c r="G147" s="8">
        <v>104</v>
      </c>
      <c r="H147" s="9">
        <v>0.64197530864197527</v>
      </c>
      <c r="I147" s="7">
        <v>3289</v>
      </c>
      <c r="J147" s="18">
        <v>1140</v>
      </c>
      <c r="K147" s="9">
        <v>0.34660991182730311</v>
      </c>
      <c r="L147" s="10">
        <v>0.37051119560625262</v>
      </c>
      <c r="M147" s="6" t="str">
        <f t="shared" si="0"/>
        <v>Baixa cobertura</v>
      </c>
    </row>
    <row r="148" spans="1:13" ht="15.75" customHeight="1">
      <c r="A148" s="5" t="s">
        <v>74</v>
      </c>
      <c r="B148" s="11" t="s">
        <v>170</v>
      </c>
      <c r="C148" s="12">
        <v>971</v>
      </c>
      <c r="D148" s="13">
        <v>421</v>
      </c>
      <c r="E148" s="14">
        <v>0.43357363542739447</v>
      </c>
      <c r="F148" s="12">
        <v>116</v>
      </c>
      <c r="G148" s="13">
        <v>94</v>
      </c>
      <c r="H148" s="14">
        <v>0.81034482758620685</v>
      </c>
      <c r="I148" s="12">
        <v>1926</v>
      </c>
      <c r="J148" s="13">
        <v>898</v>
      </c>
      <c r="K148" s="14">
        <v>0.46625129802699894</v>
      </c>
      <c r="L148" s="16">
        <v>0.46896780617324924</v>
      </c>
      <c r="M148" s="11" t="str">
        <f t="shared" si="0"/>
        <v>Baixa cobertura</v>
      </c>
    </row>
    <row r="149" spans="1:13" ht="15.75" customHeight="1">
      <c r="A149" s="17" t="s">
        <v>23</v>
      </c>
      <c r="B149" s="6" t="s">
        <v>171</v>
      </c>
      <c r="C149" s="7">
        <v>572</v>
      </c>
      <c r="D149" s="8">
        <v>150</v>
      </c>
      <c r="E149" s="9">
        <v>0.26223776223776224</v>
      </c>
      <c r="F149" s="7">
        <v>83</v>
      </c>
      <c r="G149" s="8">
        <v>31</v>
      </c>
      <c r="H149" s="9">
        <v>0.37349397590361444</v>
      </c>
      <c r="I149" s="7">
        <v>1067</v>
      </c>
      <c r="J149" s="8">
        <v>406</v>
      </c>
      <c r="K149" s="9">
        <v>0.38050609184629802</v>
      </c>
      <c r="L149" s="10">
        <v>0.3408826945412311</v>
      </c>
      <c r="M149" s="6" t="str">
        <f t="shared" si="0"/>
        <v>Baixa cobertura</v>
      </c>
    </row>
    <row r="150" spans="1:13" ht="15.75" customHeight="1">
      <c r="A150" s="5" t="s">
        <v>23</v>
      </c>
      <c r="B150" s="11" t="s">
        <v>172</v>
      </c>
      <c r="C150" s="12">
        <v>445</v>
      </c>
      <c r="D150" s="13">
        <v>127</v>
      </c>
      <c r="E150" s="14">
        <v>0.28539325842696628</v>
      </c>
      <c r="F150" s="12">
        <v>47</v>
      </c>
      <c r="G150" s="13">
        <v>32</v>
      </c>
      <c r="H150" s="14">
        <v>0.68085106382978722</v>
      </c>
      <c r="I150" s="12">
        <v>833</v>
      </c>
      <c r="J150" s="13">
        <v>246</v>
      </c>
      <c r="K150" s="14">
        <v>0.29531812725090034</v>
      </c>
      <c r="L150" s="16">
        <v>0.30566037735849055</v>
      </c>
      <c r="M150" s="11" t="str">
        <f t="shared" si="0"/>
        <v>Baixa cobertura</v>
      </c>
    </row>
    <row r="151" spans="1:13" ht="15.75" customHeight="1">
      <c r="A151" s="17" t="s">
        <v>23</v>
      </c>
      <c r="B151" s="6" t="s">
        <v>173</v>
      </c>
      <c r="C151" s="7">
        <v>676</v>
      </c>
      <c r="D151" s="8">
        <v>132</v>
      </c>
      <c r="E151" s="9">
        <v>0.19526627218934911</v>
      </c>
      <c r="F151" s="7">
        <v>92</v>
      </c>
      <c r="G151" s="8">
        <v>40</v>
      </c>
      <c r="H151" s="9">
        <v>0.43478260869565216</v>
      </c>
      <c r="I151" s="7">
        <v>1590</v>
      </c>
      <c r="J151" s="8">
        <v>466</v>
      </c>
      <c r="K151" s="9">
        <v>0.2930817610062893</v>
      </c>
      <c r="L151" s="10">
        <v>0.27056827820186596</v>
      </c>
      <c r="M151" s="6" t="str">
        <f t="shared" si="0"/>
        <v>Baixa cobertura</v>
      </c>
    </row>
    <row r="152" spans="1:13" ht="15.75" customHeight="1">
      <c r="A152" s="5" t="s">
        <v>27</v>
      </c>
      <c r="B152" s="11" t="s">
        <v>174</v>
      </c>
      <c r="C152" s="12">
        <v>1338</v>
      </c>
      <c r="D152" s="13">
        <v>215</v>
      </c>
      <c r="E152" s="14">
        <v>0.16068759342301944</v>
      </c>
      <c r="F152" s="12">
        <v>159</v>
      </c>
      <c r="G152" s="13">
        <v>101</v>
      </c>
      <c r="H152" s="14">
        <v>0.63522012578616349</v>
      </c>
      <c r="I152" s="12">
        <v>2171</v>
      </c>
      <c r="J152" s="13">
        <v>581</v>
      </c>
      <c r="K152" s="14">
        <v>0.26761860893597422</v>
      </c>
      <c r="L152" s="16">
        <v>0.24454743729552889</v>
      </c>
      <c r="M152" s="11" t="str">
        <f t="shared" si="0"/>
        <v>Baixa cobertura</v>
      </c>
    </row>
    <row r="153" spans="1:13" ht="15.75" customHeight="1">
      <c r="A153" s="17" t="s">
        <v>20</v>
      </c>
      <c r="B153" s="6" t="s">
        <v>175</v>
      </c>
      <c r="C153" s="7">
        <v>1356</v>
      </c>
      <c r="D153" s="8">
        <v>524</v>
      </c>
      <c r="E153" s="9">
        <v>0.3864306784660767</v>
      </c>
      <c r="F153" s="7">
        <v>176</v>
      </c>
      <c r="G153" s="8">
        <v>122</v>
      </c>
      <c r="H153" s="9">
        <v>0.69318181818181823</v>
      </c>
      <c r="I153" s="7">
        <v>2909</v>
      </c>
      <c r="J153" s="18">
        <v>1395</v>
      </c>
      <c r="K153" s="9">
        <v>0.47954623581986938</v>
      </c>
      <c r="L153" s="10">
        <v>0.45958117541094345</v>
      </c>
      <c r="M153" s="6" t="str">
        <f t="shared" si="0"/>
        <v>Baixa cobertura</v>
      </c>
    </row>
    <row r="154" spans="1:13" ht="15.75" customHeight="1">
      <c r="A154" s="5" t="s">
        <v>53</v>
      </c>
      <c r="B154" s="11" t="s">
        <v>176</v>
      </c>
      <c r="C154" s="12">
        <v>264</v>
      </c>
      <c r="D154" s="13">
        <v>125</v>
      </c>
      <c r="E154" s="14">
        <v>0.47348484848484851</v>
      </c>
      <c r="F154" s="12">
        <v>38</v>
      </c>
      <c r="G154" s="13">
        <v>26</v>
      </c>
      <c r="H154" s="14">
        <v>0.68421052631578949</v>
      </c>
      <c r="I154" s="12">
        <v>640</v>
      </c>
      <c r="J154" s="13">
        <v>350</v>
      </c>
      <c r="K154" s="14">
        <v>0.546875</v>
      </c>
      <c r="L154" s="16">
        <v>0.53184713375796178</v>
      </c>
      <c r="M154" s="11" t="str">
        <f t="shared" si="0"/>
        <v>Baixa cobertura</v>
      </c>
    </row>
    <row r="155" spans="1:13" ht="15.75" customHeight="1">
      <c r="A155" s="17" t="s">
        <v>53</v>
      </c>
      <c r="B155" s="6" t="s">
        <v>177</v>
      </c>
      <c r="C155" s="7">
        <v>218</v>
      </c>
      <c r="D155" s="8">
        <v>127</v>
      </c>
      <c r="E155" s="9">
        <v>0.58256880733944949</v>
      </c>
      <c r="F155" s="7">
        <v>23</v>
      </c>
      <c r="G155" s="8">
        <v>25</v>
      </c>
      <c r="H155" s="9">
        <v>1.0869565217391304</v>
      </c>
      <c r="I155" s="7">
        <v>919</v>
      </c>
      <c r="J155" s="8">
        <v>583</v>
      </c>
      <c r="K155" s="9">
        <v>0.63438520130576714</v>
      </c>
      <c r="L155" s="10">
        <v>0.63362068965517238</v>
      </c>
      <c r="M155" s="6" t="str">
        <f t="shared" si="0"/>
        <v>Baixa cobertura</v>
      </c>
    </row>
    <row r="156" spans="1:13" ht="15.75" customHeight="1">
      <c r="A156" s="5" t="s">
        <v>31</v>
      </c>
      <c r="B156" s="11" t="s">
        <v>178</v>
      </c>
      <c r="C156" s="12">
        <v>2037</v>
      </c>
      <c r="D156" s="13">
        <v>482</v>
      </c>
      <c r="E156" s="14">
        <v>0.23662248404516445</v>
      </c>
      <c r="F156" s="12">
        <v>249</v>
      </c>
      <c r="G156" s="13">
        <v>110</v>
      </c>
      <c r="H156" s="14">
        <v>0.44176706827309237</v>
      </c>
      <c r="I156" s="12">
        <v>6472</v>
      </c>
      <c r="J156" s="15">
        <v>2018</v>
      </c>
      <c r="K156" s="14">
        <v>0.31180469715698395</v>
      </c>
      <c r="L156" s="16">
        <v>0.29801324503311261</v>
      </c>
      <c r="M156" s="11" t="str">
        <f t="shared" si="0"/>
        <v>Baixa cobertura</v>
      </c>
    </row>
    <row r="157" spans="1:13" ht="15.75" customHeight="1">
      <c r="A157" s="17" t="s">
        <v>29</v>
      </c>
      <c r="B157" s="6" t="s">
        <v>179</v>
      </c>
      <c r="C157" s="7">
        <v>243</v>
      </c>
      <c r="D157" s="8">
        <v>187</v>
      </c>
      <c r="E157" s="9">
        <v>0.76954732510288071</v>
      </c>
      <c r="F157" s="7">
        <v>35</v>
      </c>
      <c r="G157" s="8">
        <v>28</v>
      </c>
      <c r="H157" s="9">
        <v>0.8</v>
      </c>
      <c r="I157" s="7">
        <v>802</v>
      </c>
      <c r="J157" s="8">
        <v>454</v>
      </c>
      <c r="K157" s="9">
        <v>0.56608478802992523</v>
      </c>
      <c r="L157" s="10">
        <v>0.61944444444444446</v>
      </c>
      <c r="M157" s="6" t="str">
        <f t="shared" si="0"/>
        <v>Baixa cobertura</v>
      </c>
    </row>
    <row r="158" spans="1:13" ht="15.75" customHeight="1">
      <c r="A158" s="5" t="s">
        <v>16</v>
      </c>
      <c r="B158" s="11" t="s">
        <v>180</v>
      </c>
      <c r="C158" s="12">
        <v>1462</v>
      </c>
      <c r="D158" s="13">
        <v>750</v>
      </c>
      <c r="E158" s="14">
        <v>0.51299589603283169</v>
      </c>
      <c r="F158" s="12">
        <v>195</v>
      </c>
      <c r="G158" s="13">
        <v>168</v>
      </c>
      <c r="H158" s="14">
        <v>0.86153846153846159</v>
      </c>
      <c r="I158" s="12">
        <v>3453</v>
      </c>
      <c r="J158" s="15">
        <v>2260</v>
      </c>
      <c r="K158" s="14">
        <v>0.65450333043730091</v>
      </c>
      <c r="L158" s="16">
        <v>0.62191780821917808</v>
      </c>
      <c r="M158" s="11" t="str">
        <f t="shared" si="0"/>
        <v>Baixa cobertura</v>
      </c>
    </row>
    <row r="159" spans="1:13" ht="15.75" customHeight="1">
      <c r="A159" s="17" t="s">
        <v>20</v>
      </c>
      <c r="B159" s="6" t="s">
        <v>181</v>
      </c>
      <c r="C159" s="7">
        <v>1116</v>
      </c>
      <c r="D159" s="8">
        <v>396</v>
      </c>
      <c r="E159" s="9">
        <v>0.35483870967741937</v>
      </c>
      <c r="F159" s="7">
        <v>130</v>
      </c>
      <c r="G159" s="8">
        <v>97</v>
      </c>
      <c r="H159" s="9">
        <v>0.74615384615384617</v>
      </c>
      <c r="I159" s="7">
        <v>2254</v>
      </c>
      <c r="J159" s="8">
        <v>921</v>
      </c>
      <c r="K159" s="9">
        <v>0.40860692102928126</v>
      </c>
      <c r="L159" s="10">
        <v>0.40400000000000003</v>
      </c>
      <c r="M159" s="6" t="str">
        <f t="shared" si="0"/>
        <v>Baixa cobertura</v>
      </c>
    </row>
    <row r="160" spans="1:13" ht="15.75" customHeight="1">
      <c r="A160" s="5" t="s">
        <v>20</v>
      </c>
      <c r="B160" s="11" t="s">
        <v>182</v>
      </c>
      <c r="C160" s="12">
        <v>3804</v>
      </c>
      <c r="D160" s="13">
        <v>904</v>
      </c>
      <c r="E160" s="14">
        <v>0.23764458464773922</v>
      </c>
      <c r="F160" s="12">
        <v>440</v>
      </c>
      <c r="G160" s="13">
        <v>254</v>
      </c>
      <c r="H160" s="14">
        <v>0.57727272727272727</v>
      </c>
      <c r="I160" s="12">
        <v>7717</v>
      </c>
      <c r="J160" s="15">
        <v>2820</v>
      </c>
      <c r="K160" s="14">
        <v>0.36542697939613838</v>
      </c>
      <c r="L160" s="16">
        <v>0.33258088788562828</v>
      </c>
      <c r="M160" s="11" t="str">
        <f t="shared" si="0"/>
        <v>Baixa cobertura</v>
      </c>
    </row>
    <row r="161" spans="1:13" ht="15.75" customHeight="1">
      <c r="A161" s="17" t="s">
        <v>37</v>
      </c>
      <c r="B161" s="6" t="s">
        <v>183</v>
      </c>
      <c r="C161" s="7">
        <v>108</v>
      </c>
      <c r="D161" s="8">
        <v>67</v>
      </c>
      <c r="E161" s="9">
        <v>0.62037037037037035</v>
      </c>
      <c r="F161" s="7">
        <v>12</v>
      </c>
      <c r="G161" s="8">
        <v>15</v>
      </c>
      <c r="H161" s="9">
        <v>1.25</v>
      </c>
      <c r="I161" s="7">
        <v>293</v>
      </c>
      <c r="J161" s="8">
        <v>257</v>
      </c>
      <c r="K161" s="9">
        <v>0.87713310580204773</v>
      </c>
      <c r="L161" s="10">
        <v>0.82082324455205813</v>
      </c>
      <c r="M161" s="6" t="str">
        <f t="shared" si="0"/>
        <v>Em avanço</v>
      </c>
    </row>
    <row r="162" spans="1:13" ht="15.75" customHeight="1">
      <c r="A162" s="5" t="s">
        <v>20</v>
      </c>
      <c r="B162" s="11" t="s">
        <v>184</v>
      </c>
      <c r="C162" s="12">
        <v>1285</v>
      </c>
      <c r="D162" s="13">
        <v>368</v>
      </c>
      <c r="E162" s="14">
        <v>0.28638132295719843</v>
      </c>
      <c r="F162" s="12">
        <v>154</v>
      </c>
      <c r="G162" s="13">
        <v>94</v>
      </c>
      <c r="H162" s="14">
        <v>0.61038961038961037</v>
      </c>
      <c r="I162" s="12">
        <v>3182</v>
      </c>
      <c r="J162" s="15">
        <v>1076</v>
      </c>
      <c r="K162" s="14">
        <v>0.33815210559396608</v>
      </c>
      <c r="L162" s="16">
        <v>0.33282839212291709</v>
      </c>
      <c r="M162" s="11" t="str">
        <f t="shared" si="0"/>
        <v>Baixa cobertura</v>
      </c>
    </row>
    <row r="163" spans="1:13" ht="15.75" customHeight="1">
      <c r="A163" s="5" t="s">
        <v>23</v>
      </c>
      <c r="B163" s="6" t="s">
        <v>185</v>
      </c>
      <c r="C163" s="7">
        <v>199</v>
      </c>
      <c r="D163" s="8">
        <v>94</v>
      </c>
      <c r="E163" s="9">
        <v>0.47236180904522612</v>
      </c>
      <c r="F163" s="7">
        <v>24</v>
      </c>
      <c r="G163" s="8">
        <v>17</v>
      </c>
      <c r="H163" s="9">
        <v>0.70833333333333337</v>
      </c>
      <c r="I163" s="7">
        <v>513</v>
      </c>
      <c r="J163" s="8">
        <v>206</v>
      </c>
      <c r="K163" s="9">
        <v>0.40155945419103312</v>
      </c>
      <c r="L163" s="10">
        <v>0.43070652173913043</v>
      </c>
      <c r="M163" s="6" t="str">
        <f t="shared" si="0"/>
        <v>Baixa cobertura</v>
      </c>
    </row>
    <row r="164" spans="1:13" ht="15.75" customHeight="1">
      <c r="A164" s="17" t="s">
        <v>74</v>
      </c>
      <c r="B164" s="11" t="s">
        <v>186</v>
      </c>
      <c r="C164" s="12">
        <v>337</v>
      </c>
      <c r="D164" s="13">
        <v>122</v>
      </c>
      <c r="E164" s="14">
        <v>0.36201780415430268</v>
      </c>
      <c r="F164" s="12">
        <v>45</v>
      </c>
      <c r="G164" s="13">
        <v>23</v>
      </c>
      <c r="H164" s="14">
        <v>0.51111111111111107</v>
      </c>
      <c r="I164" s="12">
        <v>830</v>
      </c>
      <c r="J164" s="13">
        <v>277</v>
      </c>
      <c r="K164" s="14">
        <v>0.33373493975903612</v>
      </c>
      <c r="L164" s="16">
        <v>0.34818481848184818</v>
      </c>
      <c r="M164" s="11" t="str">
        <f t="shared" si="0"/>
        <v>Baixa cobertura</v>
      </c>
    </row>
    <row r="165" spans="1:13" ht="15.75" customHeight="1">
      <c r="A165" s="5" t="s">
        <v>27</v>
      </c>
      <c r="B165" s="6" t="s">
        <v>187</v>
      </c>
      <c r="C165" s="7">
        <v>379</v>
      </c>
      <c r="D165" s="8">
        <v>140</v>
      </c>
      <c r="E165" s="9">
        <v>0.36939313984168864</v>
      </c>
      <c r="F165" s="7">
        <v>43</v>
      </c>
      <c r="G165" s="8">
        <v>37</v>
      </c>
      <c r="H165" s="9">
        <v>0.86046511627906974</v>
      </c>
      <c r="I165" s="7">
        <v>771</v>
      </c>
      <c r="J165" s="8">
        <v>162</v>
      </c>
      <c r="K165" s="9">
        <v>0.21011673151750973</v>
      </c>
      <c r="L165" s="10">
        <v>0.28415758591785417</v>
      </c>
      <c r="M165" s="6" t="str">
        <f t="shared" si="0"/>
        <v>Baixa cobertura</v>
      </c>
    </row>
    <row r="166" spans="1:13" ht="15.75" customHeight="1">
      <c r="A166" s="17" t="s">
        <v>20</v>
      </c>
      <c r="B166" s="11" t="s">
        <v>188</v>
      </c>
      <c r="C166" s="12">
        <v>164</v>
      </c>
      <c r="D166" s="13">
        <v>62</v>
      </c>
      <c r="E166" s="14">
        <v>0.37804878048780488</v>
      </c>
      <c r="F166" s="12">
        <v>23</v>
      </c>
      <c r="G166" s="13">
        <v>19</v>
      </c>
      <c r="H166" s="14">
        <v>0.82608695652173914</v>
      </c>
      <c r="I166" s="12">
        <v>286</v>
      </c>
      <c r="J166" s="13">
        <v>128</v>
      </c>
      <c r="K166" s="14">
        <v>0.44755244755244755</v>
      </c>
      <c r="L166" s="16">
        <v>0.44186046511627908</v>
      </c>
      <c r="M166" s="11" t="str">
        <f t="shared" si="0"/>
        <v>Baixa cobertura</v>
      </c>
    </row>
    <row r="167" spans="1:13" ht="15.75" customHeight="1">
      <c r="A167" s="5" t="s">
        <v>51</v>
      </c>
      <c r="B167" s="6" t="s">
        <v>189</v>
      </c>
      <c r="C167" s="7">
        <v>559</v>
      </c>
      <c r="D167" s="8">
        <v>192</v>
      </c>
      <c r="E167" s="9">
        <v>0.3434704830053667</v>
      </c>
      <c r="F167" s="7">
        <v>61</v>
      </c>
      <c r="G167" s="8">
        <v>36</v>
      </c>
      <c r="H167" s="9">
        <v>0.5901639344262295</v>
      </c>
      <c r="I167" s="7">
        <v>1469</v>
      </c>
      <c r="J167" s="8">
        <v>801</v>
      </c>
      <c r="K167" s="9">
        <v>0.54526889040163373</v>
      </c>
      <c r="L167" s="10">
        <v>0.4925801819052178</v>
      </c>
      <c r="M167" s="6" t="str">
        <f t="shared" si="0"/>
        <v>Baixa cobertura</v>
      </c>
    </row>
    <row r="168" spans="1:13" ht="15.75" customHeight="1">
      <c r="A168" s="17" t="s">
        <v>27</v>
      </c>
      <c r="B168" s="11" t="s">
        <v>190</v>
      </c>
      <c r="C168" s="12">
        <v>1955</v>
      </c>
      <c r="D168" s="13">
        <v>655</v>
      </c>
      <c r="E168" s="14">
        <v>0.33503836317135549</v>
      </c>
      <c r="F168" s="12">
        <v>247</v>
      </c>
      <c r="G168" s="13">
        <v>117</v>
      </c>
      <c r="H168" s="14">
        <v>0.47368421052631576</v>
      </c>
      <c r="I168" s="12">
        <v>4214</v>
      </c>
      <c r="J168" s="15">
        <v>1295</v>
      </c>
      <c r="K168" s="14">
        <v>0.30730897009966779</v>
      </c>
      <c r="L168" s="16">
        <v>0.32216334164588528</v>
      </c>
      <c r="M168" s="11" t="str">
        <f t="shared" si="0"/>
        <v>Baixa cobertura</v>
      </c>
    </row>
    <row r="169" spans="1:13" ht="15.75" customHeight="1">
      <c r="A169" s="5" t="s">
        <v>37</v>
      </c>
      <c r="B169" s="6" t="s">
        <v>191</v>
      </c>
      <c r="C169" s="7">
        <v>211</v>
      </c>
      <c r="D169" s="8">
        <v>48</v>
      </c>
      <c r="E169" s="9">
        <v>0.22748815165876776</v>
      </c>
      <c r="F169" s="7">
        <v>33</v>
      </c>
      <c r="G169" s="8">
        <v>15</v>
      </c>
      <c r="H169" s="9">
        <v>0.45454545454545453</v>
      </c>
      <c r="I169" s="7">
        <v>611</v>
      </c>
      <c r="J169" s="8">
        <v>152</v>
      </c>
      <c r="K169" s="9">
        <v>0.24877250409165302</v>
      </c>
      <c r="L169" s="10">
        <v>0.25146198830409355</v>
      </c>
      <c r="M169" s="6" t="str">
        <f t="shared" si="0"/>
        <v>Baixa cobertura</v>
      </c>
    </row>
    <row r="170" spans="1:13" ht="15.75" customHeight="1">
      <c r="A170" s="17" t="s">
        <v>74</v>
      </c>
      <c r="B170" s="11" t="s">
        <v>192</v>
      </c>
      <c r="C170" s="12">
        <v>745</v>
      </c>
      <c r="D170" s="13">
        <v>291</v>
      </c>
      <c r="E170" s="14">
        <v>0.39060402684563761</v>
      </c>
      <c r="F170" s="12">
        <v>95</v>
      </c>
      <c r="G170" s="13">
        <v>54</v>
      </c>
      <c r="H170" s="14">
        <v>0.56842105263157894</v>
      </c>
      <c r="I170" s="12">
        <v>2417</v>
      </c>
      <c r="J170" s="13">
        <v>922</v>
      </c>
      <c r="K170" s="14">
        <v>0.38146462556888705</v>
      </c>
      <c r="L170" s="16">
        <v>0.38900828983727359</v>
      </c>
      <c r="M170" s="11" t="str">
        <f t="shared" si="0"/>
        <v>Baixa cobertura</v>
      </c>
    </row>
    <row r="171" spans="1:13" ht="15.75" customHeight="1">
      <c r="A171" s="5" t="s">
        <v>20</v>
      </c>
      <c r="B171" s="6" t="s">
        <v>193</v>
      </c>
      <c r="C171" s="7">
        <v>655</v>
      </c>
      <c r="D171" s="8">
        <v>238</v>
      </c>
      <c r="E171" s="9">
        <v>0.36335877862595417</v>
      </c>
      <c r="F171" s="7">
        <v>87</v>
      </c>
      <c r="G171" s="8">
        <v>66</v>
      </c>
      <c r="H171" s="9">
        <v>0.75862068965517238</v>
      </c>
      <c r="I171" s="7">
        <v>1194</v>
      </c>
      <c r="J171" s="8">
        <v>576</v>
      </c>
      <c r="K171" s="9">
        <v>0.48241206030150752</v>
      </c>
      <c r="L171" s="10">
        <v>0.45454545454545453</v>
      </c>
      <c r="M171" s="6" t="str">
        <f t="shared" si="0"/>
        <v>Baixa cobertura</v>
      </c>
    </row>
    <row r="172" spans="1:13" ht="15.75" customHeight="1">
      <c r="A172" s="17" t="s">
        <v>31</v>
      </c>
      <c r="B172" s="11" t="s">
        <v>194</v>
      </c>
      <c r="C172" s="12">
        <v>357</v>
      </c>
      <c r="D172" s="13">
        <v>122</v>
      </c>
      <c r="E172" s="14">
        <v>0.34173669467787116</v>
      </c>
      <c r="F172" s="12">
        <v>53</v>
      </c>
      <c r="G172" s="13">
        <v>17</v>
      </c>
      <c r="H172" s="14">
        <v>0.32075471698113206</v>
      </c>
      <c r="I172" s="12">
        <v>1503</v>
      </c>
      <c r="J172" s="13">
        <v>790</v>
      </c>
      <c r="K172" s="14">
        <v>0.52561543579507652</v>
      </c>
      <c r="L172" s="16">
        <v>0.48562467328802927</v>
      </c>
      <c r="M172" s="11" t="str">
        <f t="shared" si="0"/>
        <v>Baixa cobertura</v>
      </c>
    </row>
    <row r="173" spans="1:13" ht="15.75" customHeight="1">
      <c r="A173" s="5" t="s">
        <v>53</v>
      </c>
      <c r="B173" s="6" t="s">
        <v>195</v>
      </c>
      <c r="C173" s="7">
        <v>309</v>
      </c>
      <c r="D173" s="8">
        <v>236</v>
      </c>
      <c r="E173" s="9">
        <v>0.7637540453074434</v>
      </c>
      <c r="F173" s="7">
        <v>37</v>
      </c>
      <c r="G173" s="8">
        <v>32</v>
      </c>
      <c r="H173" s="9">
        <v>0.86486486486486491</v>
      </c>
      <c r="I173" s="7">
        <v>1309</v>
      </c>
      <c r="J173" s="8">
        <v>681</v>
      </c>
      <c r="K173" s="9">
        <v>0.52024446142093206</v>
      </c>
      <c r="L173" s="10">
        <v>0.57341389728096681</v>
      </c>
      <c r="M173" s="6" t="str">
        <f t="shared" si="0"/>
        <v>Baixa cobertura</v>
      </c>
    </row>
    <row r="174" spans="1:13" ht="15.75" customHeight="1">
      <c r="A174" s="17" t="s">
        <v>18</v>
      </c>
      <c r="B174" s="11" t="s">
        <v>196</v>
      </c>
      <c r="C174" s="12">
        <v>206</v>
      </c>
      <c r="D174" s="13">
        <v>111</v>
      </c>
      <c r="E174" s="14">
        <v>0.53883495145631066</v>
      </c>
      <c r="F174" s="12">
        <v>31</v>
      </c>
      <c r="G174" s="13">
        <v>29</v>
      </c>
      <c r="H174" s="14">
        <v>0.93548387096774188</v>
      </c>
      <c r="I174" s="12">
        <v>520</v>
      </c>
      <c r="J174" s="13">
        <v>227</v>
      </c>
      <c r="K174" s="14">
        <v>0.43653846153846154</v>
      </c>
      <c r="L174" s="16">
        <v>0.4848084544253633</v>
      </c>
      <c r="M174" s="11" t="str">
        <f t="shared" si="0"/>
        <v>Baixa cobertura</v>
      </c>
    </row>
    <row r="175" spans="1:13" ht="15.75" customHeight="1">
      <c r="A175" s="5" t="s">
        <v>37</v>
      </c>
      <c r="B175" s="6" t="s">
        <v>197</v>
      </c>
      <c r="C175" s="7">
        <v>1047</v>
      </c>
      <c r="D175" s="8">
        <v>266</v>
      </c>
      <c r="E175" s="9">
        <v>0.25405921680993315</v>
      </c>
      <c r="F175" s="7">
        <v>144</v>
      </c>
      <c r="G175" s="8">
        <v>77</v>
      </c>
      <c r="H175" s="9">
        <v>0.53472222222222221</v>
      </c>
      <c r="I175" s="7">
        <v>2904</v>
      </c>
      <c r="J175" s="18">
        <v>1192</v>
      </c>
      <c r="K175" s="9">
        <v>0.41046831955922863</v>
      </c>
      <c r="L175" s="10">
        <v>0.37484737484737485</v>
      </c>
      <c r="M175" s="6" t="str">
        <f t="shared" si="0"/>
        <v>Baixa cobertura</v>
      </c>
    </row>
    <row r="176" spans="1:13" ht="15.75" customHeight="1">
      <c r="A176" s="5" t="s">
        <v>27</v>
      </c>
      <c r="B176" s="11" t="s">
        <v>198</v>
      </c>
      <c r="C176" s="12">
        <v>12288</v>
      </c>
      <c r="D176" s="15">
        <v>1040</v>
      </c>
      <c r="E176" s="14">
        <v>8.4635416666666671E-2</v>
      </c>
      <c r="F176" s="12">
        <v>1390</v>
      </c>
      <c r="G176" s="13">
        <v>397</v>
      </c>
      <c r="H176" s="14">
        <v>0.28561151079136693</v>
      </c>
      <c r="I176" s="12">
        <v>20239</v>
      </c>
      <c r="J176" s="15">
        <v>3197</v>
      </c>
      <c r="K176" s="14">
        <v>0.15796234991847424</v>
      </c>
      <c r="L176" s="16">
        <v>0.13662764985110712</v>
      </c>
      <c r="M176" s="11" t="str">
        <f t="shared" si="0"/>
        <v>Baixa cobertura</v>
      </c>
    </row>
    <row r="177" spans="1:13" ht="15.75" customHeight="1">
      <c r="A177" s="17" t="s">
        <v>37</v>
      </c>
      <c r="B177" s="6" t="s">
        <v>199</v>
      </c>
      <c r="C177" s="7">
        <v>275</v>
      </c>
      <c r="D177" s="8">
        <v>126</v>
      </c>
      <c r="E177" s="9">
        <v>0.45818181818181819</v>
      </c>
      <c r="F177" s="7">
        <v>41</v>
      </c>
      <c r="G177" s="8">
        <v>16</v>
      </c>
      <c r="H177" s="9">
        <v>0.3902439024390244</v>
      </c>
      <c r="I177" s="7">
        <v>891</v>
      </c>
      <c r="J177" s="8">
        <v>235</v>
      </c>
      <c r="K177" s="9">
        <v>0.26374859708193044</v>
      </c>
      <c r="L177" s="10">
        <v>0.31234465617232809</v>
      </c>
      <c r="M177" s="6" t="str">
        <f t="shared" si="0"/>
        <v>Baixa cobertura</v>
      </c>
    </row>
    <row r="178" spans="1:13" ht="15.75" customHeight="1">
      <c r="A178" s="17" t="s">
        <v>18</v>
      </c>
      <c r="B178" s="11" t="s">
        <v>200</v>
      </c>
      <c r="C178" s="12">
        <v>336</v>
      </c>
      <c r="D178" s="13">
        <v>112</v>
      </c>
      <c r="E178" s="14">
        <v>0.33333333333333331</v>
      </c>
      <c r="F178" s="12">
        <v>44</v>
      </c>
      <c r="G178" s="13">
        <v>22</v>
      </c>
      <c r="H178" s="14">
        <v>0.5</v>
      </c>
      <c r="I178" s="12">
        <v>821</v>
      </c>
      <c r="J178" s="13">
        <v>239</v>
      </c>
      <c r="K178" s="14">
        <v>0.29110840438489649</v>
      </c>
      <c r="L178" s="16">
        <v>0.31057452123230639</v>
      </c>
      <c r="M178" s="11" t="str">
        <f t="shared" si="0"/>
        <v>Baixa cobertura</v>
      </c>
    </row>
    <row r="179" spans="1:13" ht="15.75" customHeight="1">
      <c r="A179" s="5" t="s">
        <v>18</v>
      </c>
      <c r="B179" s="6" t="s">
        <v>201</v>
      </c>
      <c r="C179" s="7">
        <v>377</v>
      </c>
      <c r="D179" s="8">
        <v>110</v>
      </c>
      <c r="E179" s="9">
        <v>0.29177718832891247</v>
      </c>
      <c r="F179" s="7">
        <v>48</v>
      </c>
      <c r="G179" s="8">
        <v>30</v>
      </c>
      <c r="H179" s="9">
        <v>0.625</v>
      </c>
      <c r="I179" s="7">
        <v>1489</v>
      </c>
      <c r="J179" s="8">
        <v>679</v>
      </c>
      <c r="K179" s="9">
        <v>0.45601074546675624</v>
      </c>
      <c r="L179" s="10">
        <v>0.42789968652037619</v>
      </c>
      <c r="M179" s="6" t="str">
        <f t="shared" si="0"/>
        <v>Baixa cobertura</v>
      </c>
    </row>
    <row r="180" spans="1:13" ht="15.75" customHeight="1">
      <c r="A180" s="5" t="s">
        <v>20</v>
      </c>
      <c r="B180" s="11" t="s">
        <v>202</v>
      </c>
      <c r="C180" s="12">
        <v>144</v>
      </c>
      <c r="D180" s="13">
        <v>73</v>
      </c>
      <c r="E180" s="14">
        <v>0.50694444444444442</v>
      </c>
      <c r="F180" s="12">
        <v>20</v>
      </c>
      <c r="G180" s="13">
        <v>16</v>
      </c>
      <c r="H180" s="14">
        <v>0.8</v>
      </c>
      <c r="I180" s="12">
        <v>589</v>
      </c>
      <c r="J180" s="13">
        <v>348</v>
      </c>
      <c r="K180" s="14">
        <v>0.5908319185059423</v>
      </c>
      <c r="L180" s="16">
        <v>0.58034528552456843</v>
      </c>
      <c r="M180" s="11" t="str">
        <f t="shared" si="0"/>
        <v>Baixa cobertura</v>
      </c>
    </row>
    <row r="181" spans="1:13" ht="15.75" customHeight="1">
      <c r="A181" s="5" t="s">
        <v>31</v>
      </c>
      <c r="B181" s="6" t="s">
        <v>203</v>
      </c>
      <c r="C181" s="7">
        <v>285</v>
      </c>
      <c r="D181" s="8">
        <v>175</v>
      </c>
      <c r="E181" s="9">
        <v>0.61403508771929827</v>
      </c>
      <c r="F181" s="7">
        <v>38</v>
      </c>
      <c r="G181" s="8">
        <v>30</v>
      </c>
      <c r="H181" s="9">
        <v>0.78947368421052633</v>
      </c>
      <c r="I181" s="7">
        <v>893</v>
      </c>
      <c r="J181" s="8">
        <v>330</v>
      </c>
      <c r="K181" s="9">
        <v>0.36954087346024633</v>
      </c>
      <c r="L181" s="10">
        <v>0.43996710526315791</v>
      </c>
      <c r="M181" s="6" t="str">
        <f t="shared" si="0"/>
        <v>Baixa cobertura</v>
      </c>
    </row>
    <row r="182" spans="1:13" ht="15.75" customHeight="1">
      <c r="A182" s="17" t="s">
        <v>51</v>
      </c>
      <c r="B182" s="11" t="s">
        <v>204</v>
      </c>
      <c r="C182" s="12">
        <v>2243</v>
      </c>
      <c r="D182" s="13">
        <v>408</v>
      </c>
      <c r="E182" s="14">
        <v>0.1818992420864913</v>
      </c>
      <c r="F182" s="12">
        <v>294</v>
      </c>
      <c r="G182" s="13">
        <v>155</v>
      </c>
      <c r="H182" s="14">
        <v>0.52721088435374153</v>
      </c>
      <c r="I182" s="12">
        <v>4860</v>
      </c>
      <c r="J182" s="15">
        <v>1508</v>
      </c>
      <c r="K182" s="14">
        <v>0.3102880658436214</v>
      </c>
      <c r="L182" s="16">
        <v>0.27997836960930106</v>
      </c>
      <c r="M182" s="11" t="str">
        <f t="shared" si="0"/>
        <v>Baixa cobertura</v>
      </c>
    </row>
    <row r="183" spans="1:13" ht="15.75" customHeight="1">
      <c r="A183" s="5" t="s">
        <v>31</v>
      </c>
      <c r="B183" s="6" t="s">
        <v>205</v>
      </c>
      <c r="C183" s="7">
        <v>151</v>
      </c>
      <c r="D183" s="8">
        <v>59</v>
      </c>
      <c r="E183" s="9">
        <v>0.39072847682119205</v>
      </c>
      <c r="F183" s="7">
        <v>23</v>
      </c>
      <c r="G183" s="8">
        <v>14</v>
      </c>
      <c r="H183" s="9">
        <v>0.60869565217391308</v>
      </c>
      <c r="I183" s="7">
        <v>566</v>
      </c>
      <c r="J183" s="8">
        <v>214</v>
      </c>
      <c r="K183" s="9">
        <v>0.37809187279151946</v>
      </c>
      <c r="L183" s="10">
        <v>0.38783783783783782</v>
      </c>
      <c r="M183" s="6" t="str">
        <f t="shared" si="0"/>
        <v>Baixa cobertura</v>
      </c>
    </row>
    <row r="184" spans="1:13" ht="15.75" customHeight="1">
      <c r="A184" s="17" t="s">
        <v>20</v>
      </c>
      <c r="B184" s="11" t="s">
        <v>206</v>
      </c>
      <c r="C184" s="12">
        <v>175</v>
      </c>
      <c r="D184" s="13">
        <v>52</v>
      </c>
      <c r="E184" s="14">
        <v>0.29714285714285715</v>
      </c>
      <c r="F184" s="12">
        <v>19</v>
      </c>
      <c r="G184" s="13">
        <v>15</v>
      </c>
      <c r="H184" s="14">
        <v>0.78947368421052633</v>
      </c>
      <c r="I184" s="12">
        <v>536</v>
      </c>
      <c r="J184" s="13">
        <v>229</v>
      </c>
      <c r="K184" s="14">
        <v>0.42723880597014924</v>
      </c>
      <c r="L184" s="16">
        <v>0.40547945205479452</v>
      </c>
      <c r="M184" s="11" t="str">
        <f t="shared" si="0"/>
        <v>Baixa cobertura</v>
      </c>
    </row>
    <row r="185" spans="1:13" ht="15.75" customHeight="1">
      <c r="A185" s="17" t="s">
        <v>31</v>
      </c>
      <c r="B185" s="6" t="s">
        <v>207</v>
      </c>
      <c r="C185" s="7">
        <v>199</v>
      </c>
      <c r="D185" s="8">
        <v>66</v>
      </c>
      <c r="E185" s="9">
        <v>0.33165829145728642</v>
      </c>
      <c r="F185" s="7">
        <v>33</v>
      </c>
      <c r="G185" s="8">
        <v>14</v>
      </c>
      <c r="H185" s="9">
        <v>0.42424242424242425</v>
      </c>
      <c r="I185" s="7">
        <v>758</v>
      </c>
      <c r="J185" s="8">
        <v>398</v>
      </c>
      <c r="K185" s="9">
        <v>0.52506596306068598</v>
      </c>
      <c r="L185" s="10">
        <v>0.48282828282828283</v>
      </c>
      <c r="M185" s="6" t="str">
        <f t="shared" si="0"/>
        <v>Baixa cobertura</v>
      </c>
    </row>
    <row r="186" spans="1:13" ht="15.75" customHeight="1">
      <c r="A186" s="5" t="s">
        <v>29</v>
      </c>
      <c r="B186" s="11" t="s">
        <v>208</v>
      </c>
      <c r="C186" s="12">
        <v>279</v>
      </c>
      <c r="D186" s="13">
        <v>80</v>
      </c>
      <c r="E186" s="14">
        <v>0.28673835125448027</v>
      </c>
      <c r="F186" s="12">
        <v>31</v>
      </c>
      <c r="G186" s="13">
        <v>12</v>
      </c>
      <c r="H186" s="14">
        <v>0.38709677419354838</v>
      </c>
      <c r="I186" s="12">
        <v>932</v>
      </c>
      <c r="J186" s="13">
        <v>427</v>
      </c>
      <c r="K186" s="14">
        <v>0.45815450643776823</v>
      </c>
      <c r="L186" s="16">
        <v>0.41787439613526572</v>
      </c>
      <c r="M186" s="11" t="str">
        <f t="shared" si="0"/>
        <v>Baixa cobertura</v>
      </c>
    </row>
    <row r="187" spans="1:13" ht="15.75" customHeight="1">
      <c r="A187" s="5" t="s">
        <v>53</v>
      </c>
      <c r="B187" s="6" t="s">
        <v>209</v>
      </c>
      <c r="C187" s="7">
        <v>997</v>
      </c>
      <c r="D187" s="8">
        <v>399</v>
      </c>
      <c r="E187" s="9">
        <v>0.40020060180541622</v>
      </c>
      <c r="F187" s="7">
        <v>110</v>
      </c>
      <c r="G187" s="8">
        <v>83</v>
      </c>
      <c r="H187" s="9">
        <v>0.75454545454545452</v>
      </c>
      <c r="I187" s="7">
        <v>3809</v>
      </c>
      <c r="J187" s="18">
        <v>1919</v>
      </c>
      <c r="K187" s="9">
        <v>0.50380677343134683</v>
      </c>
      <c r="L187" s="10">
        <v>0.48840520748576077</v>
      </c>
      <c r="M187" s="6" t="str">
        <f t="shared" si="0"/>
        <v>Baixa cobertura</v>
      </c>
    </row>
    <row r="188" spans="1:13" ht="15.75" customHeight="1">
      <c r="A188" s="17" t="s">
        <v>29</v>
      </c>
      <c r="B188" s="11" t="s">
        <v>210</v>
      </c>
      <c r="C188" s="12">
        <v>281</v>
      </c>
      <c r="D188" s="13">
        <v>95</v>
      </c>
      <c r="E188" s="14">
        <v>0.33807829181494664</v>
      </c>
      <c r="F188" s="12">
        <v>34</v>
      </c>
      <c r="G188" s="13">
        <v>30</v>
      </c>
      <c r="H188" s="14">
        <v>0.88235294117647056</v>
      </c>
      <c r="I188" s="12">
        <v>814</v>
      </c>
      <c r="J188" s="13">
        <v>312</v>
      </c>
      <c r="K188" s="14">
        <v>0.3832923832923833</v>
      </c>
      <c r="L188" s="16">
        <v>0.38706820194862712</v>
      </c>
      <c r="M188" s="11" t="str">
        <f t="shared" si="0"/>
        <v>Baixa cobertura</v>
      </c>
    </row>
    <row r="189" spans="1:13" ht="15.75" customHeight="1">
      <c r="A189" s="5" t="s">
        <v>31</v>
      </c>
      <c r="B189" s="6" t="s">
        <v>211</v>
      </c>
      <c r="C189" s="7">
        <v>412</v>
      </c>
      <c r="D189" s="8">
        <v>177</v>
      </c>
      <c r="E189" s="9">
        <v>0.42961165048543687</v>
      </c>
      <c r="F189" s="7">
        <v>51</v>
      </c>
      <c r="G189" s="8">
        <v>40</v>
      </c>
      <c r="H189" s="9">
        <v>0.78431372549019607</v>
      </c>
      <c r="I189" s="7">
        <v>1509</v>
      </c>
      <c r="J189" s="8">
        <v>799</v>
      </c>
      <c r="K189" s="9">
        <v>0.52948972829688534</v>
      </c>
      <c r="L189" s="10">
        <v>0.51521298174442187</v>
      </c>
      <c r="M189" s="6" t="str">
        <f t="shared" si="0"/>
        <v>Baixa cobertura</v>
      </c>
    </row>
    <row r="190" spans="1:13" ht="15.75" customHeight="1">
      <c r="A190" s="17" t="s">
        <v>18</v>
      </c>
      <c r="B190" s="11" t="s">
        <v>212</v>
      </c>
      <c r="C190" s="12">
        <v>343</v>
      </c>
      <c r="D190" s="13">
        <v>112</v>
      </c>
      <c r="E190" s="14">
        <v>0.32653061224489793</v>
      </c>
      <c r="F190" s="12">
        <v>47</v>
      </c>
      <c r="G190" s="13">
        <v>34</v>
      </c>
      <c r="H190" s="14">
        <v>0.72340425531914898</v>
      </c>
      <c r="I190" s="12">
        <v>863</v>
      </c>
      <c r="J190" s="13">
        <v>310</v>
      </c>
      <c r="K190" s="14">
        <v>0.35921205098493625</v>
      </c>
      <c r="L190" s="16">
        <v>0.36392657621707902</v>
      </c>
      <c r="M190" s="11" t="str">
        <f t="shared" si="0"/>
        <v>Baixa cobertura</v>
      </c>
    </row>
    <row r="191" spans="1:13" ht="15.75" customHeight="1">
      <c r="A191" s="5" t="s">
        <v>37</v>
      </c>
      <c r="B191" s="6" t="s">
        <v>213</v>
      </c>
      <c r="C191" s="7">
        <v>226</v>
      </c>
      <c r="D191" s="8">
        <v>98</v>
      </c>
      <c r="E191" s="9">
        <v>0.4336283185840708</v>
      </c>
      <c r="F191" s="7">
        <v>33</v>
      </c>
      <c r="G191" s="8">
        <v>21</v>
      </c>
      <c r="H191" s="9">
        <v>0.63636363636363635</v>
      </c>
      <c r="I191" s="7">
        <v>863</v>
      </c>
      <c r="J191" s="8">
        <v>419</v>
      </c>
      <c r="K191" s="9">
        <v>0.48551564310544609</v>
      </c>
      <c r="L191" s="10">
        <v>0.47950089126559714</v>
      </c>
      <c r="M191" s="6" t="str">
        <f t="shared" si="0"/>
        <v>Baixa cobertura</v>
      </c>
    </row>
    <row r="192" spans="1:13" ht="15.75" customHeight="1">
      <c r="A192" s="5" t="s">
        <v>53</v>
      </c>
      <c r="B192" s="11" t="s">
        <v>214</v>
      </c>
      <c r="C192" s="12">
        <v>1283</v>
      </c>
      <c r="D192" s="13">
        <v>475</v>
      </c>
      <c r="E192" s="14">
        <v>0.37022603273577553</v>
      </c>
      <c r="F192" s="12">
        <v>161</v>
      </c>
      <c r="G192" s="13">
        <v>97</v>
      </c>
      <c r="H192" s="14">
        <v>0.60248447204968947</v>
      </c>
      <c r="I192" s="12">
        <v>3423</v>
      </c>
      <c r="J192" s="15">
        <v>1569</v>
      </c>
      <c r="K192" s="14">
        <v>0.4583698510078878</v>
      </c>
      <c r="L192" s="16">
        <v>0.43990137661803985</v>
      </c>
      <c r="M192" s="11" t="str">
        <f t="shared" si="0"/>
        <v>Baixa cobertura</v>
      </c>
    </row>
    <row r="193" spans="1:13" ht="15.75" customHeight="1">
      <c r="A193" s="17" t="s">
        <v>16</v>
      </c>
      <c r="B193" s="6" t="s">
        <v>215</v>
      </c>
      <c r="C193" s="7">
        <v>175</v>
      </c>
      <c r="D193" s="8">
        <v>124</v>
      </c>
      <c r="E193" s="9">
        <v>0.70857142857142852</v>
      </c>
      <c r="F193" s="7">
        <v>12</v>
      </c>
      <c r="G193" s="8">
        <v>17</v>
      </c>
      <c r="H193" s="9">
        <v>1.4166666666666667</v>
      </c>
      <c r="I193" s="7">
        <v>615</v>
      </c>
      <c r="J193" s="8">
        <v>348</v>
      </c>
      <c r="K193" s="9">
        <v>0.56585365853658531</v>
      </c>
      <c r="L193" s="10">
        <v>0.60972568578553621</v>
      </c>
      <c r="M193" s="6" t="str">
        <f t="shared" si="0"/>
        <v>Baixa cobertura</v>
      </c>
    </row>
    <row r="194" spans="1:13" ht="15.75" customHeight="1">
      <c r="A194" s="5" t="s">
        <v>37</v>
      </c>
      <c r="B194" s="11" t="s">
        <v>216</v>
      </c>
      <c r="C194" s="12">
        <v>263</v>
      </c>
      <c r="D194" s="13">
        <v>93</v>
      </c>
      <c r="E194" s="14">
        <v>0.35361216730038025</v>
      </c>
      <c r="F194" s="12">
        <v>42</v>
      </c>
      <c r="G194" s="13">
        <v>12</v>
      </c>
      <c r="H194" s="14">
        <v>0.2857142857142857</v>
      </c>
      <c r="I194" s="12">
        <v>539</v>
      </c>
      <c r="J194" s="13">
        <v>210</v>
      </c>
      <c r="K194" s="14">
        <v>0.38961038961038963</v>
      </c>
      <c r="L194" s="16">
        <v>0.37322274881516587</v>
      </c>
      <c r="M194" s="11" t="str">
        <f t="shared" si="0"/>
        <v>Baixa cobertura</v>
      </c>
    </row>
    <row r="195" spans="1:13" ht="15.75" customHeight="1">
      <c r="A195" s="17" t="s">
        <v>51</v>
      </c>
      <c r="B195" s="6" t="s">
        <v>217</v>
      </c>
      <c r="C195" s="7">
        <v>111</v>
      </c>
      <c r="D195" s="8">
        <v>28</v>
      </c>
      <c r="E195" s="9">
        <v>0.25225225225225223</v>
      </c>
      <c r="F195" s="7">
        <v>17</v>
      </c>
      <c r="G195" s="8">
        <v>9</v>
      </c>
      <c r="H195" s="9">
        <v>0.52941176470588236</v>
      </c>
      <c r="I195" s="7">
        <v>292</v>
      </c>
      <c r="J195" s="8">
        <v>124</v>
      </c>
      <c r="K195" s="9">
        <v>0.42465753424657532</v>
      </c>
      <c r="L195" s="10">
        <v>0.38333333333333336</v>
      </c>
      <c r="M195" s="6" t="str">
        <f t="shared" si="0"/>
        <v>Baixa cobertura</v>
      </c>
    </row>
    <row r="196" spans="1:13" ht="15.75" customHeight="1">
      <c r="A196" s="5" t="s">
        <v>37</v>
      </c>
      <c r="B196" s="11" t="s">
        <v>218</v>
      </c>
      <c r="C196" s="12">
        <v>241</v>
      </c>
      <c r="D196" s="13">
        <v>104</v>
      </c>
      <c r="E196" s="14">
        <v>0.43153526970954359</v>
      </c>
      <c r="F196" s="12">
        <v>29</v>
      </c>
      <c r="G196" s="13">
        <v>27</v>
      </c>
      <c r="H196" s="14">
        <v>0.93103448275862066</v>
      </c>
      <c r="I196" s="12">
        <v>805</v>
      </c>
      <c r="J196" s="13">
        <v>295</v>
      </c>
      <c r="K196" s="14">
        <v>0.36645962732919257</v>
      </c>
      <c r="L196" s="16">
        <v>0.39627906976744187</v>
      </c>
      <c r="M196" s="11" t="str">
        <f t="shared" si="0"/>
        <v>Baixa cobertura</v>
      </c>
    </row>
    <row r="197" spans="1:13" ht="15.75" customHeight="1">
      <c r="A197" s="17" t="s">
        <v>29</v>
      </c>
      <c r="B197" s="6" t="s">
        <v>219</v>
      </c>
      <c r="C197" s="7">
        <v>204</v>
      </c>
      <c r="D197" s="8">
        <v>108</v>
      </c>
      <c r="E197" s="9">
        <v>0.52941176470588236</v>
      </c>
      <c r="F197" s="7">
        <v>28</v>
      </c>
      <c r="G197" s="8">
        <v>15</v>
      </c>
      <c r="H197" s="9">
        <v>0.5357142857142857</v>
      </c>
      <c r="I197" s="7">
        <v>753</v>
      </c>
      <c r="J197" s="8">
        <v>591</v>
      </c>
      <c r="K197" s="9">
        <v>0.78486055776892427</v>
      </c>
      <c r="L197" s="10">
        <v>0.7248730964467005</v>
      </c>
      <c r="M197" s="6" t="str">
        <f t="shared" si="0"/>
        <v>Em avanço</v>
      </c>
    </row>
    <row r="198" spans="1:13" ht="15.75" customHeight="1">
      <c r="A198" s="17" t="s">
        <v>74</v>
      </c>
      <c r="B198" s="11" t="s">
        <v>220</v>
      </c>
      <c r="C198" s="12">
        <v>472</v>
      </c>
      <c r="D198" s="13">
        <v>147</v>
      </c>
      <c r="E198" s="14">
        <v>0.3114406779661017</v>
      </c>
      <c r="F198" s="12">
        <v>56</v>
      </c>
      <c r="G198" s="13">
        <v>34</v>
      </c>
      <c r="H198" s="14">
        <v>0.6071428571428571</v>
      </c>
      <c r="I198" s="12">
        <v>887</v>
      </c>
      <c r="J198" s="13">
        <v>379</v>
      </c>
      <c r="K198" s="14">
        <v>0.42728297632468998</v>
      </c>
      <c r="L198" s="16">
        <v>0.39575971731448761</v>
      </c>
      <c r="M198" s="11" t="str">
        <f t="shared" si="0"/>
        <v>Baixa cobertura</v>
      </c>
    </row>
    <row r="199" spans="1:13" ht="15.75" customHeight="1">
      <c r="A199" s="5" t="s">
        <v>37</v>
      </c>
      <c r="B199" s="6" t="s">
        <v>221</v>
      </c>
      <c r="C199" s="7">
        <v>423</v>
      </c>
      <c r="D199" s="8">
        <v>121</v>
      </c>
      <c r="E199" s="9">
        <v>0.2860520094562648</v>
      </c>
      <c r="F199" s="7">
        <v>61</v>
      </c>
      <c r="G199" s="8">
        <v>33</v>
      </c>
      <c r="H199" s="9">
        <v>0.54098360655737709</v>
      </c>
      <c r="I199" s="7">
        <v>1846</v>
      </c>
      <c r="J199" s="8">
        <v>637</v>
      </c>
      <c r="K199" s="9">
        <v>0.34507042253521125</v>
      </c>
      <c r="L199" s="10">
        <v>0.33948497854077253</v>
      </c>
      <c r="M199" s="6" t="str">
        <f t="shared" si="0"/>
        <v>Baixa cobertura</v>
      </c>
    </row>
    <row r="200" spans="1:13" ht="15.75" customHeight="1">
      <c r="A200" s="17" t="s">
        <v>74</v>
      </c>
      <c r="B200" s="11" t="s">
        <v>222</v>
      </c>
      <c r="C200" s="12">
        <v>514</v>
      </c>
      <c r="D200" s="13">
        <v>210</v>
      </c>
      <c r="E200" s="14">
        <v>0.40856031128404668</v>
      </c>
      <c r="F200" s="12">
        <v>62</v>
      </c>
      <c r="G200" s="13">
        <v>37</v>
      </c>
      <c r="H200" s="14">
        <v>0.59677419354838712</v>
      </c>
      <c r="I200" s="12">
        <v>1101</v>
      </c>
      <c r="J200" s="13">
        <v>362</v>
      </c>
      <c r="K200" s="14">
        <v>0.32879200726612173</v>
      </c>
      <c r="L200" s="16">
        <v>0.36314847942754919</v>
      </c>
      <c r="M200" s="11" t="str">
        <f t="shared" si="0"/>
        <v>Baixa cobertura</v>
      </c>
    </row>
    <row r="201" spans="1:13" ht="15.75" customHeight="1">
      <c r="A201" s="5" t="s">
        <v>20</v>
      </c>
      <c r="B201" s="6" t="s">
        <v>223</v>
      </c>
      <c r="C201" s="7">
        <v>737</v>
      </c>
      <c r="D201" s="8">
        <v>302</v>
      </c>
      <c r="E201" s="9">
        <v>0.40976933514246949</v>
      </c>
      <c r="F201" s="7">
        <v>83</v>
      </c>
      <c r="G201" s="8">
        <v>47</v>
      </c>
      <c r="H201" s="9">
        <v>0.5662650602409639</v>
      </c>
      <c r="I201" s="7">
        <v>1994</v>
      </c>
      <c r="J201" s="8">
        <v>859</v>
      </c>
      <c r="K201" s="9">
        <v>0.43079237713139418</v>
      </c>
      <c r="L201" s="10">
        <v>0.42928216062544422</v>
      </c>
      <c r="M201" s="6" t="str">
        <f t="shared" si="0"/>
        <v>Baixa cobertura</v>
      </c>
    </row>
    <row r="202" spans="1:13" ht="15.75" customHeight="1">
      <c r="A202" s="17" t="s">
        <v>29</v>
      </c>
      <c r="B202" s="11" t="s">
        <v>224</v>
      </c>
      <c r="C202" s="12">
        <v>240</v>
      </c>
      <c r="D202" s="13">
        <v>72</v>
      </c>
      <c r="E202" s="14">
        <v>0.3</v>
      </c>
      <c r="F202" s="12">
        <v>29</v>
      </c>
      <c r="G202" s="13">
        <v>11</v>
      </c>
      <c r="H202" s="14">
        <v>0.37931034482758619</v>
      </c>
      <c r="I202" s="12">
        <v>638</v>
      </c>
      <c r="J202" s="13">
        <v>129</v>
      </c>
      <c r="K202" s="14">
        <v>0.20219435736677116</v>
      </c>
      <c r="L202" s="16">
        <v>0.23373759647188533</v>
      </c>
      <c r="M202" s="11" t="str">
        <f t="shared" si="0"/>
        <v>Baixa cobertura</v>
      </c>
    </row>
    <row r="203" spans="1:13" ht="15.75" customHeight="1">
      <c r="A203" s="17" t="s">
        <v>44</v>
      </c>
      <c r="B203" s="6" t="s">
        <v>225</v>
      </c>
      <c r="C203" s="7">
        <v>831</v>
      </c>
      <c r="D203" s="8">
        <v>289</v>
      </c>
      <c r="E203" s="9">
        <v>0.34777376654632974</v>
      </c>
      <c r="F203" s="7">
        <v>108</v>
      </c>
      <c r="G203" s="8">
        <v>66</v>
      </c>
      <c r="H203" s="9">
        <v>0.61111111111111116</v>
      </c>
      <c r="I203" s="7">
        <v>1563</v>
      </c>
      <c r="J203" s="8">
        <v>457</v>
      </c>
      <c r="K203" s="9">
        <v>0.29238643634037109</v>
      </c>
      <c r="L203" s="10">
        <v>0.32454036770583533</v>
      </c>
      <c r="M203" s="6" t="str">
        <f t="shared" si="0"/>
        <v>Baixa cobertura</v>
      </c>
    </row>
    <row r="204" spans="1:13" ht="15.75" customHeight="1">
      <c r="A204" s="5" t="s">
        <v>27</v>
      </c>
      <c r="B204" s="11" t="s">
        <v>226</v>
      </c>
      <c r="C204" s="12">
        <v>3936</v>
      </c>
      <c r="D204" s="13">
        <v>777</v>
      </c>
      <c r="E204" s="14">
        <v>0.19740853658536586</v>
      </c>
      <c r="F204" s="12">
        <v>458</v>
      </c>
      <c r="G204" s="13">
        <v>157</v>
      </c>
      <c r="H204" s="14">
        <v>0.34279475982532753</v>
      </c>
      <c r="I204" s="12">
        <v>8409</v>
      </c>
      <c r="J204" s="15">
        <v>1803</v>
      </c>
      <c r="K204" s="14">
        <v>0.21441312879058153</v>
      </c>
      <c r="L204" s="16">
        <v>0.21377802077638053</v>
      </c>
      <c r="M204" s="11" t="str">
        <f t="shared" si="0"/>
        <v>Baixa cobertura</v>
      </c>
    </row>
    <row r="205" spans="1:13" ht="15.75" customHeight="1">
      <c r="A205" s="5" t="s">
        <v>29</v>
      </c>
      <c r="B205" s="6" t="s">
        <v>227</v>
      </c>
      <c r="C205" s="7">
        <v>858</v>
      </c>
      <c r="D205" s="8">
        <v>196</v>
      </c>
      <c r="E205" s="9">
        <v>0.22843822843822845</v>
      </c>
      <c r="F205" s="7">
        <v>107</v>
      </c>
      <c r="G205" s="8">
        <v>46</v>
      </c>
      <c r="H205" s="9">
        <v>0.42990654205607476</v>
      </c>
      <c r="I205" s="7">
        <v>3061</v>
      </c>
      <c r="J205" s="18">
        <v>1138</v>
      </c>
      <c r="K205" s="9">
        <v>0.37177393008820647</v>
      </c>
      <c r="L205" s="10">
        <v>0.34277198211624443</v>
      </c>
      <c r="M205" s="6" t="str">
        <f t="shared" si="0"/>
        <v>Baixa cobertura</v>
      </c>
    </row>
    <row r="206" spans="1:13" ht="15.75" customHeight="1">
      <c r="A206" s="17" t="s">
        <v>23</v>
      </c>
      <c r="B206" s="11" t="s">
        <v>228</v>
      </c>
      <c r="C206" s="12">
        <v>209</v>
      </c>
      <c r="D206" s="13">
        <v>99</v>
      </c>
      <c r="E206" s="14">
        <v>0.47368421052631576</v>
      </c>
      <c r="F206" s="12">
        <v>23</v>
      </c>
      <c r="G206" s="13">
        <v>12</v>
      </c>
      <c r="H206" s="14">
        <v>0.52173913043478259</v>
      </c>
      <c r="I206" s="12">
        <v>569</v>
      </c>
      <c r="J206" s="13">
        <v>287</v>
      </c>
      <c r="K206" s="14">
        <v>0.50439367311072059</v>
      </c>
      <c r="L206" s="16">
        <v>0.49687890137328339</v>
      </c>
      <c r="M206" s="11" t="str">
        <f t="shared" si="0"/>
        <v>Baixa cobertura</v>
      </c>
    </row>
    <row r="207" spans="1:13" ht="15.75" customHeight="1">
      <c r="A207" s="5" t="s">
        <v>18</v>
      </c>
      <c r="B207" s="6" t="s">
        <v>229</v>
      </c>
      <c r="C207" s="7">
        <v>218</v>
      </c>
      <c r="D207" s="8">
        <v>71</v>
      </c>
      <c r="E207" s="9">
        <v>0.3256880733944954</v>
      </c>
      <c r="F207" s="7">
        <v>23</v>
      </c>
      <c r="G207" s="8">
        <v>27</v>
      </c>
      <c r="H207" s="9">
        <v>1.173913043478261</v>
      </c>
      <c r="I207" s="7">
        <v>511</v>
      </c>
      <c r="J207" s="8">
        <v>282</v>
      </c>
      <c r="K207" s="9">
        <v>0.55185909980430525</v>
      </c>
      <c r="L207" s="10">
        <v>0.50531914893617025</v>
      </c>
      <c r="M207" s="6" t="str">
        <f t="shared" si="0"/>
        <v>Baixa cobertura</v>
      </c>
    </row>
    <row r="208" spans="1:13" ht="15.75" customHeight="1">
      <c r="A208" s="17" t="s">
        <v>20</v>
      </c>
      <c r="B208" s="11" t="s">
        <v>230</v>
      </c>
      <c r="C208" s="12">
        <v>478</v>
      </c>
      <c r="D208" s="13">
        <v>163</v>
      </c>
      <c r="E208" s="14">
        <v>0.34100418410041838</v>
      </c>
      <c r="F208" s="12">
        <v>71</v>
      </c>
      <c r="G208" s="13">
        <v>42</v>
      </c>
      <c r="H208" s="14">
        <v>0.59154929577464788</v>
      </c>
      <c r="I208" s="12">
        <v>1362</v>
      </c>
      <c r="J208" s="13">
        <v>398</v>
      </c>
      <c r="K208" s="14">
        <v>0.2922173274596182</v>
      </c>
      <c r="L208" s="16">
        <v>0.31554160125588698</v>
      </c>
      <c r="M208" s="11" t="str">
        <f t="shared" si="0"/>
        <v>Baixa cobertura</v>
      </c>
    </row>
    <row r="209" spans="1:13" ht="15.75" customHeight="1">
      <c r="A209" s="5" t="s">
        <v>23</v>
      </c>
      <c r="B209" s="6" t="s">
        <v>231</v>
      </c>
      <c r="C209" s="7">
        <v>314</v>
      </c>
      <c r="D209" s="8">
        <v>131</v>
      </c>
      <c r="E209" s="9">
        <v>0.41719745222929938</v>
      </c>
      <c r="F209" s="7">
        <v>38</v>
      </c>
      <c r="G209" s="8">
        <v>14</v>
      </c>
      <c r="H209" s="9">
        <v>0.36842105263157893</v>
      </c>
      <c r="I209" s="7">
        <v>890</v>
      </c>
      <c r="J209" s="8">
        <v>512</v>
      </c>
      <c r="K209" s="9">
        <v>0.57528089887640455</v>
      </c>
      <c r="L209" s="10">
        <v>0.52898550724637683</v>
      </c>
      <c r="M209" s="6" t="str">
        <f t="shared" si="0"/>
        <v>Baixa cobertura</v>
      </c>
    </row>
    <row r="210" spans="1:13" ht="15.75" customHeight="1">
      <c r="A210" s="17" t="s">
        <v>23</v>
      </c>
      <c r="B210" s="11" t="s">
        <v>232</v>
      </c>
      <c r="C210" s="12">
        <v>392</v>
      </c>
      <c r="D210" s="13">
        <v>165</v>
      </c>
      <c r="E210" s="14">
        <v>0.42091836734693877</v>
      </c>
      <c r="F210" s="12">
        <v>54</v>
      </c>
      <c r="G210" s="13">
        <v>21</v>
      </c>
      <c r="H210" s="14">
        <v>0.3888888888888889</v>
      </c>
      <c r="I210" s="12">
        <v>946</v>
      </c>
      <c r="J210" s="13">
        <v>472</v>
      </c>
      <c r="K210" s="14">
        <v>0.4989429175475687</v>
      </c>
      <c r="L210" s="16">
        <v>0.47270114942528735</v>
      </c>
      <c r="M210" s="11" t="str">
        <f t="shared" si="0"/>
        <v>Baixa cobertura</v>
      </c>
    </row>
    <row r="211" spans="1:13" ht="15.75" customHeight="1">
      <c r="A211" s="5" t="s">
        <v>27</v>
      </c>
      <c r="B211" s="6" t="s">
        <v>233</v>
      </c>
      <c r="C211" s="7">
        <v>625</v>
      </c>
      <c r="D211" s="8">
        <v>140</v>
      </c>
      <c r="E211" s="9">
        <v>0.224</v>
      </c>
      <c r="F211" s="7">
        <v>68</v>
      </c>
      <c r="G211" s="8">
        <v>48</v>
      </c>
      <c r="H211" s="9">
        <v>0.70588235294117652</v>
      </c>
      <c r="I211" s="7">
        <v>1411</v>
      </c>
      <c r="J211" s="8">
        <v>231</v>
      </c>
      <c r="K211" s="9">
        <v>0.16371367824238128</v>
      </c>
      <c r="L211" s="10">
        <v>0.1991444866920152</v>
      </c>
      <c r="M211" s="6" t="str">
        <f t="shared" si="0"/>
        <v>Baixa cobertura</v>
      </c>
    </row>
    <row r="212" spans="1:13" ht="15.75" customHeight="1">
      <c r="A212" s="17" t="s">
        <v>23</v>
      </c>
      <c r="B212" s="11" t="s">
        <v>234</v>
      </c>
      <c r="C212" s="12">
        <v>1867</v>
      </c>
      <c r="D212" s="13">
        <v>484</v>
      </c>
      <c r="E212" s="14">
        <v>0.2592394215318693</v>
      </c>
      <c r="F212" s="12">
        <v>245</v>
      </c>
      <c r="G212" s="13">
        <v>88</v>
      </c>
      <c r="H212" s="14">
        <v>0.35918367346938773</v>
      </c>
      <c r="I212" s="12">
        <v>4992</v>
      </c>
      <c r="J212" s="15">
        <v>1604</v>
      </c>
      <c r="K212" s="14">
        <v>0.32131410256410259</v>
      </c>
      <c r="L212" s="16">
        <v>0.30630630630630629</v>
      </c>
      <c r="M212" s="11" t="str">
        <f t="shared" si="0"/>
        <v>Baixa cobertura</v>
      </c>
    </row>
    <row r="213" spans="1:13" ht="15.75" customHeight="1">
      <c r="A213" s="5" t="s">
        <v>20</v>
      </c>
      <c r="B213" s="6" t="s">
        <v>235</v>
      </c>
      <c r="C213" s="7">
        <v>1019</v>
      </c>
      <c r="D213" s="8">
        <v>232</v>
      </c>
      <c r="E213" s="9">
        <v>0.22767419038272815</v>
      </c>
      <c r="F213" s="7">
        <v>134</v>
      </c>
      <c r="G213" s="8">
        <v>67</v>
      </c>
      <c r="H213" s="9">
        <v>0.5</v>
      </c>
      <c r="I213" s="7">
        <v>2442</v>
      </c>
      <c r="J213" s="8">
        <v>751</v>
      </c>
      <c r="K213" s="9">
        <v>0.30753480753480755</v>
      </c>
      <c r="L213" s="10">
        <v>0.29207232267037553</v>
      </c>
      <c r="M213" s="6" t="str">
        <f t="shared" si="0"/>
        <v>Baixa cobertura</v>
      </c>
    </row>
    <row r="214" spans="1:13" ht="15.75" customHeight="1">
      <c r="A214" s="17" t="s">
        <v>44</v>
      </c>
      <c r="B214" s="11" t="s">
        <v>236</v>
      </c>
      <c r="C214" s="12">
        <v>269</v>
      </c>
      <c r="D214" s="13">
        <v>85</v>
      </c>
      <c r="E214" s="14">
        <v>0.31598513011152418</v>
      </c>
      <c r="F214" s="12">
        <v>41</v>
      </c>
      <c r="G214" s="13">
        <v>7</v>
      </c>
      <c r="H214" s="14">
        <v>0.17073170731707318</v>
      </c>
      <c r="I214" s="12">
        <v>591</v>
      </c>
      <c r="J214" s="13">
        <v>57</v>
      </c>
      <c r="K214" s="14">
        <v>9.6446700507614211E-2</v>
      </c>
      <c r="L214" s="16">
        <v>0.16537180910099888</v>
      </c>
      <c r="M214" s="11" t="str">
        <f t="shared" si="0"/>
        <v>Baixa cobertura</v>
      </c>
    </row>
    <row r="215" spans="1:13" ht="15.75" customHeight="1">
      <c r="A215" s="5" t="s">
        <v>31</v>
      </c>
      <c r="B215" s="6" t="s">
        <v>237</v>
      </c>
      <c r="C215" s="7">
        <v>4720</v>
      </c>
      <c r="D215" s="18">
        <v>1428</v>
      </c>
      <c r="E215" s="9">
        <v>0.30254237288135594</v>
      </c>
      <c r="F215" s="7">
        <v>653</v>
      </c>
      <c r="G215" s="8">
        <v>350</v>
      </c>
      <c r="H215" s="9">
        <v>0.53598774885145484</v>
      </c>
      <c r="I215" s="7">
        <v>11887</v>
      </c>
      <c r="J215" s="18">
        <v>5426</v>
      </c>
      <c r="K215" s="9">
        <v>0.4564650458484058</v>
      </c>
      <c r="L215" s="10">
        <v>0.41738122827346463</v>
      </c>
      <c r="M215" s="6" t="str">
        <f t="shared" si="0"/>
        <v>Baixa cobertura</v>
      </c>
    </row>
    <row r="216" spans="1:13" ht="15.75" customHeight="1">
      <c r="A216" s="17" t="s">
        <v>29</v>
      </c>
      <c r="B216" s="11" t="s">
        <v>238</v>
      </c>
      <c r="C216" s="12">
        <v>1154</v>
      </c>
      <c r="D216" s="13">
        <v>355</v>
      </c>
      <c r="E216" s="14">
        <v>0.3076256499133449</v>
      </c>
      <c r="F216" s="12">
        <v>140</v>
      </c>
      <c r="G216" s="13">
        <v>73</v>
      </c>
      <c r="H216" s="14">
        <v>0.52142857142857146</v>
      </c>
      <c r="I216" s="12">
        <v>3454</v>
      </c>
      <c r="J216" s="15">
        <v>1361</v>
      </c>
      <c r="K216" s="14">
        <v>0.39403590040532716</v>
      </c>
      <c r="L216" s="16">
        <v>0.37679022746419544</v>
      </c>
      <c r="M216" s="11" t="str">
        <f t="shared" si="0"/>
        <v>Baixa cobertura</v>
      </c>
    </row>
    <row r="217" spans="1:13" ht="15.75" customHeight="1">
      <c r="A217" s="5" t="s">
        <v>23</v>
      </c>
      <c r="B217" s="6" t="s">
        <v>239</v>
      </c>
      <c r="C217" s="7">
        <v>509</v>
      </c>
      <c r="D217" s="8">
        <v>232</v>
      </c>
      <c r="E217" s="9">
        <v>0.45579567779960706</v>
      </c>
      <c r="F217" s="7">
        <v>75</v>
      </c>
      <c r="G217" s="8">
        <v>59</v>
      </c>
      <c r="H217" s="9">
        <v>0.78666666666666663</v>
      </c>
      <c r="I217" s="7">
        <v>1454</v>
      </c>
      <c r="J217" s="8">
        <v>653</v>
      </c>
      <c r="K217" s="9">
        <v>0.44910591471801925</v>
      </c>
      <c r="L217" s="10">
        <v>0.46319921491658489</v>
      </c>
      <c r="M217" s="6" t="str">
        <f t="shared" si="0"/>
        <v>Baixa cobertura</v>
      </c>
    </row>
    <row r="218" spans="1:13" ht="15.75" customHeight="1">
      <c r="A218" s="17" t="s">
        <v>20</v>
      </c>
      <c r="B218" s="11" t="s">
        <v>240</v>
      </c>
      <c r="C218" s="12">
        <v>1020</v>
      </c>
      <c r="D218" s="13">
        <v>253</v>
      </c>
      <c r="E218" s="14">
        <v>0.24803921568627452</v>
      </c>
      <c r="F218" s="12">
        <v>127</v>
      </c>
      <c r="G218" s="13">
        <v>54</v>
      </c>
      <c r="H218" s="14">
        <v>0.42519685039370081</v>
      </c>
      <c r="I218" s="12">
        <v>2649</v>
      </c>
      <c r="J218" s="13">
        <v>662</v>
      </c>
      <c r="K218" s="14">
        <v>0.24990562476406192</v>
      </c>
      <c r="L218" s="16">
        <v>0.25526870389884088</v>
      </c>
      <c r="M218" s="11" t="str">
        <f t="shared" si="0"/>
        <v>Baixa cobertura</v>
      </c>
    </row>
    <row r="219" spans="1:13" ht="15.75" customHeight="1">
      <c r="A219" s="5" t="s">
        <v>16</v>
      </c>
      <c r="B219" s="6" t="s">
        <v>241</v>
      </c>
      <c r="C219" s="7">
        <v>957</v>
      </c>
      <c r="D219" s="8">
        <v>625</v>
      </c>
      <c r="E219" s="9">
        <v>0.65308254963427381</v>
      </c>
      <c r="F219" s="7">
        <v>113</v>
      </c>
      <c r="G219" s="8">
        <v>91</v>
      </c>
      <c r="H219" s="9">
        <v>0.80530973451327437</v>
      </c>
      <c r="I219" s="7">
        <v>2483</v>
      </c>
      <c r="J219" s="18">
        <v>1621</v>
      </c>
      <c r="K219" s="9">
        <v>0.65283930728956907</v>
      </c>
      <c r="L219" s="10">
        <v>0.65775401069518713</v>
      </c>
      <c r="M219" s="6" t="str">
        <f t="shared" si="0"/>
        <v>Baixa cobertura</v>
      </c>
    </row>
    <row r="220" spans="1:13" ht="15.75" customHeight="1">
      <c r="A220" s="17" t="s">
        <v>37</v>
      </c>
      <c r="B220" s="11" t="s">
        <v>242</v>
      </c>
      <c r="C220" s="12">
        <v>1191</v>
      </c>
      <c r="D220" s="13">
        <v>470</v>
      </c>
      <c r="E220" s="14">
        <v>0.39462636439966414</v>
      </c>
      <c r="F220" s="12">
        <v>167</v>
      </c>
      <c r="G220" s="13">
        <v>81</v>
      </c>
      <c r="H220" s="14">
        <v>0.48502994011976047</v>
      </c>
      <c r="I220" s="12">
        <v>2172</v>
      </c>
      <c r="J220" s="13">
        <v>784</v>
      </c>
      <c r="K220" s="14">
        <v>0.36095764272559855</v>
      </c>
      <c r="L220" s="16">
        <v>0.37818696883852693</v>
      </c>
      <c r="M220" s="11" t="str">
        <f t="shared" si="0"/>
        <v>Baixa cobertura</v>
      </c>
    </row>
    <row r="221" spans="1:13" ht="15.75" customHeight="1">
      <c r="A221" s="5" t="s">
        <v>20</v>
      </c>
      <c r="B221" s="6" t="s">
        <v>243</v>
      </c>
      <c r="C221" s="7">
        <v>244</v>
      </c>
      <c r="D221" s="8">
        <v>100</v>
      </c>
      <c r="E221" s="9">
        <v>0.4098360655737705</v>
      </c>
      <c r="F221" s="7">
        <v>43</v>
      </c>
      <c r="G221" s="8">
        <v>19</v>
      </c>
      <c r="H221" s="9">
        <v>0.44186046511627908</v>
      </c>
      <c r="I221" s="7">
        <v>467</v>
      </c>
      <c r="J221" s="8">
        <v>209</v>
      </c>
      <c r="K221" s="9">
        <v>0.4475374732334047</v>
      </c>
      <c r="L221" s="10">
        <v>0.43501326259946949</v>
      </c>
      <c r="M221" s="6" t="str">
        <f t="shared" si="0"/>
        <v>Baixa cobertura</v>
      </c>
    </row>
    <row r="222" spans="1:13" ht="15.75" customHeight="1">
      <c r="A222" s="17" t="s">
        <v>53</v>
      </c>
      <c r="B222" s="11" t="s">
        <v>244</v>
      </c>
      <c r="C222" s="12">
        <v>605</v>
      </c>
      <c r="D222" s="13">
        <v>224</v>
      </c>
      <c r="E222" s="14">
        <v>0.3702479338842975</v>
      </c>
      <c r="F222" s="12">
        <v>59</v>
      </c>
      <c r="G222" s="13">
        <v>56</v>
      </c>
      <c r="H222" s="14">
        <v>0.94915254237288138</v>
      </c>
      <c r="I222" s="12">
        <v>1829</v>
      </c>
      <c r="J222" s="13">
        <v>530</v>
      </c>
      <c r="K222" s="14">
        <v>0.28977583378895572</v>
      </c>
      <c r="L222" s="16">
        <v>0.32490974729241878</v>
      </c>
      <c r="M222" s="11" t="str">
        <f t="shared" si="0"/>
        <v>Baixa cobertura</v>
      </c>
    </row>
    <row r="223" spans="1:13" ht="15.75" customHeight="1">
      <c r="A223" s="5" t="s">
        <v>53</v>
      </c>
      <c r="B223" s="6" t="s">
        <v>245</v>
      </c>
      <c r="C223" s="7">
        <v>948</v>
      </c>
      <c r="D223" s="8">
        <v>376</v>
      </c>
      <c r="E223" s="9">
        <v>0.39662447257383965</v>
      </c>
      <c r="F223" s="7">
        <v>104</v>
      </c>
      <c r="G223" s="8">
        <v>82</v>
      </c>
      <c r="H223" s="9">
        <v>0.78846153846153844</v>
      </c>
      <c r="I223" s="7">
        <v>3116</v>
      </c>
      <c r="J223" s="18">
        <v>1461</v>
      </c>
      <c r="K223" s="9">
        <v>0.46887034659820281</v>
      </c>
      <c r="L223" s="10">
        <v>0.46041266794625718</v>
      </c>
      <c r="M223" s="6" t="str">
        <f t="shared" si="0"/>
        <v>Baixa cobertura</v>
      </c>
    </row>
    <row r="224" spans="1:13" ht="15.75" customHeight="1">
      <c r="A224" s="17" t="s">
        <v>20</v>
      </c>
      <c r="B224" s="11" t="s">
        <v>246</v>
      </c>
      <c r="C224" s="12">
        <v>636</v>
      </c>
      <c r="D224" s="13">
        <v>309</v>
      </c>
      <c r="E224" s="14">
        <v>0.48584905660377359</v>
      </c>
      <c r="F224" s="12">
        <v>89</v>
      </c>
      <c r="G224" s="13">
        <v>68</v>
      </c>
      <c r="H224" s="14">
        <v>0.7640449438202247</v>
      </c>
      <c r="I224" s="12">
        <v>1596</v>
      </c>
      <c r="J224" s="13">
        <v>827</v>
      </c>
      <c r="K224" s="14">
        <v>0.51817042606516295</v>
      </c>
      <c r="L224" s="16">
        <v>0.51874192158552346</v>
      </c>
      <c r="M224" s="11" t="str">
        <f t="shared" si="0"/>
        <v>Baixa cobertura</v>
      </c>
    </row>
    <row r="225" spans="1:13" ht="15.75" customHeight="1">
      <c r="A225" s="5" t="s">
        <v>37</v>
      </c>
      <c r="B225" s="6" t="s">
        <v>247</v>
      </c>
      <c r="C225" s="7">
        <v>141</v>
      </c>
      <c r="D225" s="8">
        <v>61</v>
      </c>
      <c r="E225" s="9">
        <v>0.43262411347517732</v>
      </c>
      <c r="F225" s="7">
        <v>17</v>
      </c>
      <c r="G225" s="8">
        <v>13</v>
      </c>
      <c r="H225" s="9">
        <v>0.76470588235294112</v>
      </c>
      <c r="I225" s="7">
        <v>631</v>
      </c>
      <c r="J225" s="8">
        <v>341</v>
      </c>
      <c r="K225" s="9">
        <v>0.54041204437400947</v>
      </c>
      <c r="L225" s="10">
        <v>0.52598225602027882</v>
      </c>
      <c r="M225" s="6" t="str">
        <f t="shared" si="0"/>
        <v>Baixa cobertura</v>
      </c>
    </row>
    <row r="226" spans="1:13" ht="15.75" customHeight="1">
      <c r="A226" s="17" t="s">
        <v>31</v>
      </c>
      <c r="B226" s="11" t="s">
        <v>248</v>
      </c>
      <c r="C226" s="12">
        <v>246</v>
      </c>
      <c r="D226" s="13">
        <v>130</v>
      </c>
      <c r="E226" s="14">
        <v>0.52845528455284552</v>
      </c>
      <c r="F226" s="12">
        <v>31</v>
      </c>
      <c r="G226" s="13">
        <v>23</v>
      </c>
      <c r="H226" s="14">
        <v>0.74193548387096775</v>
      </c>
      <c r="I226" s="12">
        <v>1167</v>
      </c>
      <c r="J226" s="13">
        <v>445</v>
      </c>
      <c r="K226" s="14">
        <v>0.38131962296486716</v>
      </c>
      <c r="L226" s="16">
        <v>0.41412742382271467</v>
      </c>
      <c r="M226" s="11" t="str">
        <f t="shared" si="0"/>
        <v>Baixa cobertura</v>
      </c>
    </row>
    <row r="227" spans="1:13" ht="15.75" customHeight="1">
      <c r="A227" s="5" t="s">
        <v>37</v>
      </c>
      <c r="B227" s="6" t="s">
        <v>249</v>
      </c>
      <c r="C227" s="7">
        <v>213</v>
      </c>
      <c r="D227" s="8">
        <v>28</v>
      </c>
      <c r="E227" s="9">
        <v>0.13145539906103287</v>
      </c>
      <c r="F227" s="7">
        <v>21</v>
      </c>
      <c r="G227" s="8">
        <v>9</v>
      </c>
      <c r="H227" s="9">
        <v>0.42857142857142855</v>
      </c>
      <c r="I227" s="7">
        <v>576</v>
      </c>
      <c r="J227" s="8">
        <v>180</v>
      </c>
      <c r="K227" s="9">
        <v>0.3125</v>
      </c>
      <c r="L227" s="10">
        <v>0.26790123456790121</v>
      </c>
      <c r="M227" s="6" t="str">
        <f t="shared" si="0"/>
        <v>Baixa cobertura</v>
      </c>
    </row>
    <row r="228" spans="1:13" ht="15.75" customHeight="1">
      <c r="A228" s="5" t="s">
        <v>29</v>
      </c>
      <c r="B228" s="11" t="s">
        <v>250</v>
      </c>
      <c r="C228" s="12">
        <v>150</v>
      </c>
      <c r="D228" s="13">
        <v>131</v>
      </c>
      <c r="E228" s="14">
        <v>0.87333333333333329</v>
      </c>
      <c r="F228" s="12">
        <v>15</v>
      </c>
      <c r="G228" s="13">
        <v>17</v>
      </c>
      <c r="H228" s="14">
        <v>1.1333333333333333</v>
      </c>
      <c r="I228" s="12">
        <v>428</v>
      </c>
      <c r="J228" s="13">
        <v>336</v>
      </c>
      <c r="K228" s="14">
        <v>0.78504672897196259</v>
      </c>
      <c r="L228" s="16">
        <v>0.81618887015177066</v>
      </c>
      <c r="M228" s="11" t="str">
        <f t="shared" si="0"/>
        <v>Em avanço</v>
      </c>
    </row>
    <row r="229" spans="1:13" ht="15.75" customHeight="1">
      <c r="L229" s="19"/>
    </row>
    <row r="230" spans="1:13" ht="15.75" customHeight="1">
      <c r="L230" s="19"/>
    </row>
    <row r="231" spans="1:13" ht="15.75" customHeight="1">
      <c r="L231" s="19"/>
    </row>
    <row r="232" spans="1:13" ht="15.75" customHeight="1">
      <c r="L232" s="19"/>
    </row>
    <row r="233" spans="1:13" ht="15.75" customHeight="1">
      <c r="L233" s="19"/>
    </row>
    <row r="234" spans="1:13" ht="15.75" customHeight="1">
      <c r="L234" s="19"/>
    </row>
    <row r="235" spans="1:13" ht="15.75" customHeight="1">
      <c r="L235" s="19"/>
    </row>
    <row r="236" spans="1:13" ht="15.75" customHeight="1">
      <c r="L236" s="19"/>
    </row>
    <row r="237" spans="1:13" ht="15.75" customHeight="1">
      <c r="L237" s="19"/>
    </row>
    <row r="238" spans="1:13" ht="15.75" customHeight="1">
      <c r="L238" s="19"/>
    </row>
    <row r="239" spans="1:13" ht="15.75" customHeight="1">
      <c r="L239" s="19"/>
    </row>
    <row r="240" spans="1:13" ht="15.75" customHeight="1">
      <c r="L240" s="19"/>
    </row>
    <row r="241" spans="12:12" ht="15.75" customHeight="1">
      <c r="L241" s="19"/>
    </row>
    <row r="242" spans="12:12" ht="15.75" customHeight="1">
      <c r="L242" s="19"/>
    </row>
    <row r="243" spans="12:12" ht="15.75" customHeight="1">
      <c r="L243" s="19"/>
    </row>
    <row r="244" spans="12:12" ht="15.75" customHeight="1">
      <c r="L244" s="19"/>
    </row>
    <row r="245" spans="12:12" ht="15.75" customHeight="1">
      <c r="L245" s="19"/>
    </row>
    <row r="246" spans="12:12" ht="15.75" customHeight="1">
      <c r="L246" s="19"/>
    </row>
    <row r="247" spans="12:12" ht="15.75" customHeight="1">
      <c r="L247" s="19"/>
    </row>
    <row r="248" spans="12:12" ht="15.75" customHeight="1">
      <c r="L248" s="19"/>
    </row>
    <row r="249" spans="12:12" ht="15.75" customHeight="1">
      <c r="L249" s="19"/>
    </row>
    <row r="250" spans="12:12" ht="15.75" customHeight="1">
      <c r="L250" s="19"/>
    </row>
    <row r="251" spans="12:12" ht="15.75" customHeight="1">
      <c r="L251" s="19"/>
    </row>
    <row r="252" spans="12:12" ht="15.75" customHeight="1">
      <c r="L252" s="19"/>
    </row>
    <row r="253" spans="12:12" ht="15.75" customHeight="1">
      <c r="L253" s="19"/>
    </row>
    <row r="254" spans="12:12" ht="15.75" customHeight="1">
      <c r="L254" s="19"/>
    </row>
    <row r="255" spans="12:12" ht="15.75" customHeight="1">
      <c r="L255" s="19"/>
    </row>
    <row r="256" spans="12:12" ht="15.75" customHeight="1">
      <c r="L256" s="19"/>
    </row>
    <row r="257" spans="12:12" ht="15.75" customHeight="1">
      <c r="L257" s="19"/>
    </row>
    <row r="258" spans="12:12" ht="15.75" customHeight="1">
      <c r="L258" s="19"/>
    </row>
    <row r="259" spans="12:12" ht="15.75" customHeight="1">
      <c r="L259" s="19"/>
    </row>
    <row r="260" spans="12:12" ht="15.75" customHeight="1">
      <c r="L260" s="19"/>
    </row>
    <row r="261" spans="12:12" ht="15.75" customHeight="1">
      <c r="L261" s="19"/>
    </row>
    <row r="262" spans="12:12" ht="15.75" customHeight="1">
      <c r="L262" s="19"/>
    </row>
    <row r="263" spans="12:12" ht="15.75" customHeight="1">
      <c r="L263" s="19"/>
    </row>
    <row r="264" spans="12:12" ht="15.75" customHeight="1">
      <c r="L264" s="19"/>
    </row>
    <row r="265" spans="12:12" ht="15.75" customHeight="1">
      <c r="L265" s="19"/>
    </row>
    <row r="266" spans="12:12" ht="15.75" customHeight="1">
      <c r="L266" s="19"/>
    </row>
    <row r="267" spans="12:12" ht="15.75" customHeight="1">
      <c r="L267" s="19"/>
    </row>
    <row r="268" spans="12:12" ht="15.75" customHeight="1">
      <c r="L268" s="19"/>
    </row>
    <row r="269" spans="12:12" ht="15.75" customHeight="1">
      <c r="L269" s="19"/>
    </row>
    <row r="270" spans="12:12" ht="15.75" customHeight="1"/>
    <row r="271" spans="12:12" ht="15.75" customHeight="1"/>
    <row r="272" spans="12:1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autoFilter ref="A5:Y228" xr:uid="{00000000-0009-0000-0000-000000000000}">
    <sortState xmlns:xlrd2="http://schemas.microsoft.com/office/spreadsheetml/2017/richdata2" ref="A6:Y228">
      <sortCondition ref="B5:B228"/>
      <sortCondition ref="L5:L228"/>
    </sortState>
  </autoFilter>
  <mergeCells count="8">
    <mergeCell ref="A1:C1"/>
    <mergeCell ref="A2:M2"/>
    <mergeCell ref="A3:A4"/>
    <mergeCell ref="B3:B4"/>
    <mergeCell ref="C3:E3"/>
    <mergeCell ref="F3:H3"/>
    <mergeCell ref="I3:K3"/>
    <mergeCell ref="L3:M3"/>
  </mergeCells>
  <conditionalFormatting sqref="M5:M228">
    <cfRule type="containsText" dxfId="4" priority="1" operator="containsText" text="BAIXA COBERTURA">
      <formula>NOT(ISERROR(SEARCH(("BAIXA COBERTURA"),(M5))))</formula>
    </cfRule>
    <cfRule type="containsText" dxfId="3" priority="2" operator="containsText" text="EM AVANÇO">
      <formula>NOT(ISERROR(SEARCH(("EM AVANÇO"),(M5))))</formula>
    </cfRule>
    <cfRule type="containsText" dxfId="2" priority="3" operator="containsText" text="META ATINGIDA">
      <formula>NOT(ISERROR(SEARCH(("META ATINGIDA"),(M5))))</formula>
    </cfRule>
  </conditionalFormatting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2578125" defaultRowHeight="15" customHeight="1"/>
  <cols>
    <col min="1" max="1" width="31.140625" customWidth="1"/>
    <col min="2" max="2" width="14.7109375" customWidth="1"/>
    <col min="3" max="3" width="20.7109375" customWidth="1"/>
    <col min="4" max="4" width="10.140625" customWidth="1"/>
    <col min="5" max="27" width="8.7109375" customWidth="1"/>
  </cols>
  <sheetData>
    <row r="1" spans="1:12">
      <c r="A1" s="20" t="s">
        <v>4</v>
      </c>
      <c r="B1" s="20" t="s">
        <v>3</v>
      </c>
      <c r="C1" s="20" t="s">
        <v>14</v>
      </c>
      <c r="D1" s="20" t="s">
        <v>251</v>
      </c>
    </row>
    <row r="2" spans="1:12">
      <c r="A2" s="21" t="str">
        <f>Cobertura_Grupos!B58</f>
        <v>Carrapateira</v>
      </c>
      <c r="B2" s="21" t="s">
        <v>53</v>
      </c>
      <c r="C2" s="22">
        <f>Cobertura_Grupos!L58</f>
        <v>0.90267175572519087</v>
      </c>
      <c r="D2" s="23">
        <f t="shared" ref="D2:D224" si="0">IF(C2="","",RANK(C2,C$2:C$224,0))</f>
        <v>1</v>
      </c>
      <c r="K2" s="24"/>
      <c r="L2" s="25"/>
    </row>
    <row r="3" spans="1:12">
      <c r="A3" s="26" t="str">
        <f>Cobertura_Grupos!B161</f>
        <v>Quixaba</v>
      </c>
      <c r="B3" s="26" t="s">
        <v>37</v>
      </c>
      <c r="C3" s="27">
        <f>Cobertura_Grupos!L161</f>
        <v>0.82082324455205813</v>
      </c>
      <c r="D3" s="28">
        <f t="shared" si="0"/>
        <v>2</v>
      </c>
      <c r="K3" s="24"/>
      <c r="L3" s="25"/>
    </row>
    <row r="4" spans="1:12">
      <c r="A4" s="21" t="str">
        <f>Cobertura_Grupos!B228</f>
        <v>Zabelê</v>
      </c>
      <c r="B4" s="21" t="s">
        <v>29</v>
      </c>
      <c r="C4" s="22">
        <f>Cobertura_Grupos!L228</f>
        <v>0.81618887015177066</v>
      </c>
      <c r="D4" s="23">
        <f t="shared" si="0"/>
        <v>3</v>
      </c>
      <c r="K4" s="24"/>
      <c r="L4" s="25"/>
    </row>
    <row r="5" spans="1:12">
      <c r="A5" s="26" t="str">
        <f>Cobertura_Grupos!B197</f>
        <v>São José dos Cordeiros</v>
      </c>
      <c r="B5" s="26" t="s">
        <v>29</v>
      </c>
      <c r="C5" s="27">
        <f>Cobertura_Grupos!L197</f>
        <v>0.7248730964467005</v>
      </c>
      <c r="D5" s="28">
        <f t="shared" si="0"/>
        <v>4</v>
      </c>
      <c r="K5" s="24"/>
      <c r="L5" s="25"/>
    </row>
    <row r="6" spans="1:12">
      <c r="A6" s="21" t="str">
        <f>Cobertura_Grupos!B6</f>
        <v>Água Branca</v>
      </c>
      <c r="B6" s="21" t="s">
        <v>16</v>
      </c>
      <c r="C6" s="22">
        <f>Cobertura_Grupos!L6</f>
        <v>0.66722338204592901</v>
      </c>
      <c r="D6" s="23">
        <f t="shared" si="0"/>
        <v>5</v>
      </c>
      <c r="K6" s="24"/>
      <c r="L6" s="25"/>
    </row>
    <row r="7" spans="1:12">
      <c r="A7" s="26" t="str">
        <f>Cobertura_Grupos!B105</f>
        <v>Juru</v>
      </c>
      <c r="B7" s="26" t="s">
        <v>16</v>
      </c>
      <c r="C7" s="27">
        <f>Cobertura_Grupos!L105</f>
        <v>0.66415094339622638</v>
      </c>
      <c r="D7" s="28">
        <f t="shared" si="0"/>
        <v>6</v>
      </c>
      <c r="K7" s="24"/>
      <c r="L7" s="25"/>
    </row>
    <row r="8" spans="1:12">
      <c r="A8" s="21" t="str">
        <f>Cobertura_Grupos!B64</f>
        <v>Condado</v>
      </c>
      <c r="B8" s="21" t="s">
        <v>37</v>
      </c>
      <c r="C8" s="22">
        <f>Cobertura_Grupos!L64</f>
        <v>0.66354109211252066</v>
      </c>
      <c r="D8" s="23">
        <f t="shared" si="0"/>
        <v>7</v>
      </c>
      <c r="K8" s="24"/>
      <c r="L8" s="25"/>
    </row>
    <row r="9" spans="1:12">
      <c r="A9" s="26" t="str">
        <f>Cobertura_Grupos!B219</f>
        <v>Tavares</v>
      </c>
      <c r="B9" s="26" t="s">
        <v>16</v>
      </c>
      <c r="C9" s="27">
        <f>Cobertura_Grupos!L219</f>
        <v>0.65775401069518713</v>
      </c>
      <c r="D9" s="28">
        <f t="shared" si="0"/>
        <v>8</v>
      </c>
      <c r="K9" s="24"/>
      <c r="L9" s="25"/>
    </row>
    <row r="10" spans="1:12">
      <c r="A10" s="21" t="str">
        <f>Cobertura_Grupos!B114</f>
        <v>Malta</v>
      </c>
      <c r="B10" s="21" t="s">
        <v>37</v>
      </c>
      <c r="C10" s="22">
        <f>Cobertura_Grupos!L114</f>
        <v>0.64402668283808373</v>
      </c>
      <c r="D10" s="23">
        <f t="shared" si="0"/>
        <v>9</v>
      </c>
      <c r="K10" s="24"/>
      <c r="L10" s="25"/>
    </row>
    <row r="11" spans="1:12">
      <c r="A11" s="26" t="str">
        <f>Cobertura_Grupos!B155</f>
        <v>Poço de José de Moura</v>
      </c>
      <c r="B11" s="26" t="s">
        <v>53</v>
      </c>
      <c r="C11" s="27">
        <f>Cobertura_Grupos!L155</f>
        <v>0.63362068965517238</v>
      </c>
      <c r="D11" s="28">
        <f t="shared" si="0"/>
        <v>10</v>
      </c>
      <c r="K11" s="24"/>
      <c r="L11" s="25"/>
    </row>
    <row r="12" spans="1:12">
      <c r="A12" s="21" t="str">
        <f>Cobertura_Grupos!B60</f>
        <v>Catingueira</v>
      </c>
      <c r="B12" s="21" t="s">
        <v>37</v>
      </c>
      <c r="C12" s="22">
        <f>Cobertura_Grupos!L60</f>
        <v>0.62966252220248664</v>
      </c>
      <c r="D12" s="23">
        <f t="shared" si="0"/>
        <v>11</v>
      </c>
    </row>
    <row r="13" spans="1:12">
      <c r="A13" s="26" t="str">
        <f>Cobertura_Grupos!B137</f>
        <v>Ouro Velho</v>
      </c>
      <c r="B13" s="26" t="s">
        <v>29</v>
      </c>
      <c r="C13" s="27">
        <f>Cobertura_Grupos!L137</f>
        <v>0.62529550827423164</v>
      </c>
      <c r="D13" s="28">
        <f t="shared" si="0"/>
        <v>12</v>
      </c>
    </row>
    <row r="14" spans="1:12">
      <c r="A14" s="21" t="str">
        <f>Cobertura_Grupos!B158</f>
        <v>Princesa Isabel</v>
      </c>
      <c r="B14" s="21" t="s">
        <v>16</v>
      </c>
      <c r="C14" s="22">
        <f>Cobertura_Grupos!L158</f>
        <v>0.62191780821917808</v>
      </c>
      <c r="D14" s="23">
        <f t="shared" si="0"/>
        <v>13</v>
      </c>
    </row>
    <row r="15" spans="1:12">
      <c r="A15" s="26" t="str">
        <f>Cobertura_Grupos!B157</f>
        <v>Prata</v>
      </c>
      <c r="B15" s="26" t="s">
        <v>29</v>
      </c>
      <c r="C15" s="27">
        <f>Cobertura_Grupos!L157</f>
        <v>0.61944444444444446</v>
      </c>
      <c r="D15" s="28">
        <f t="shared" si="0"/>
        <v>14</v>
      </c>
    </row>
    <row r="16" spans="1:12">
      <c r="A16" s="21" t="str">
        <f>Cobertura_Grupos!B36</f>
        <v>Bom Jesus</v>
      </c>
      <c r="B16" s="21" t="s">
        <v>53</v>
      </c>
      <c r="C16" s="22">
        <f>Cobertura_Grupos!L36</f>
        <v>0.61912751677852351</v>
      </c>
      <c r="D16" s="23">
        <f t="shared" si="0"/>
        <v>15</v>
      </c>
    </row>
    <row r="17" spans="1:4">
      <c r="A17" s="26" t="str">
        <f>Cobertura_Grupos!B81</f>
        <v>Emas</v>
      </c>
      <c r="B17" s="26" t="s">
        <v>37</v>
      </c>
      <c r="C17" s="27">
        <f>Cobertura_Grupos!L81</f>
        <v>0.61516034985422741</v>
      </c>
      <c r="D17" s="28">
        <f t="shared" si="0"/>
        <v>16</v>
      </c>
    </row>
    <row r="18" spans="1:4">
      <c r="A18" s="21" t="str">
        <f>Cobertura_Grupos!B193</f>
        <v>São José de Princesa</v>
      </c>
      <c r="B18" s="21" t="s">
        <v>16</v>
      </c>
      <c r="C18" s="22">
        <f>Cobertura_Grupos!L193</f>
        <v>0.60972568578553621</v>
      </c>
      <c r="D18" s="23">
        <f t="shared" si="0"/>
        <v>17</v>
      </c>
    </row>
    <row r="19" spans="1:4">
      <c r="A19" s="26" t="str">
        <f>Cobertura_Grupos!B37</f>
        <v>Bom Sucesso</v>
      </c>
      <c r="B19" s="26" t="s">
        <v>51</v>
      </c>
      <c r="C19" s="27">
        <f>Cobertura_Grupos!L37</f>
        <v>0.60423560555923228</v>
      </c>
      <c r="D19" s="28">
        <f t="shared" si="0"/>
        <v>18</v>
      </c>
    </row>
    <row r="20" spans="1:4">
      <c r="A20" s="21" t="str">
        <f>Cobertura_Grupos!B33</f>
        <v>Bernardino Batista</v>
      </c>
      <c r="B20" s="21" t="s">
        <v>53</v>
      </c>
      <c r="C20" s="22">
        <f>Cobertura_Grupos!L33</f>
        <v>0.59233449477351918</v>
      </c>
      <c r="D20" s="23">
        <f t="shared" si="0"/>
        <v>19</v>
      </c>
    </row>
    <row r="21" spans="1:4" ht="15.75" customHeight="1">
      <c r="A21" s="26" t="str">
        <f>Cobertura_Grupos!B180</f>
        <v>Santo André</v>
      </c>
      <c r="B21" s="26" t="s">
        <v>20</v>
      </c>
      <c r="C21" s="27">
        <f>Cobertura_Grupos!L180</f>
        <v>0.58034528552456843</v>
      </c>
      <c r="D21" s="28">
        <f t="shared" si="0"/>
        <v>20</v>
      </c>
    </row>
    <row r="22" spans="1:4" ht="15.75" customHeight="1">
      <c r="A22" s="21" t="str">
        <f>Cobertura_Grupos!B91</f>
        <v>Imaculada</v>
      </c>
      <c r="B22" s="21" t="s">
        <v>16</v>
      </c>
      <c r="C22" s="22">
        <f>Cobertura_Grupos!L91</f>
        <v>0.57517700957934192</v>
      </c>
      <c r="D22" s="23">
        <f t="shared" si="0"/>
        <v>21</v>
      </c>
    </row>
    <row r="23" spans="1:4" ht="15.75" customHeight="1">
      <c r="A23" s="26" t="str">
        <f>Cobertura_Grupos!B173</f>
        <v>Santa Helena</v>
      </c>
      <c r="B23" s="26" t="s">
        <v>53</v>
      </c>
      <c r="C23" s="27">
        <f>Cobertura_Grupos!L173</f>
        <v>0.57341389728096681</v>
      </c>
      <c r="D23" s="28">
        <f t="shared" si="0"/>
        <v>22</v>
      </c>
    </row>
    <row r="24" spans="1:4" ht="15.75" customHeight="1">
      <c r="A24" s="21" t="str">
        <f>Cobertura_Grupos!B109</f>
        <v>Lastro</v>
      </c>
      <c r="B24" s="21" t="s">
        <v>31</v>
      </c>
      <c r="C24" s="22">
        <f>Cobertura_Grupos!L109</f>
        <v>0.57298474945533773</v>
      </c>
      <c r="D24" s="23">
        <f t="shared" si="0"/>
        <v>23</v>
      </c>
    </row>
    <row r="25" spans="1:4" ht="15.75" customHeight="1">
      <c r="A25" s="26" t="str">
        <f>Cobertura_Grupos!B133</f>
        <v>Nova Olinda</v>
      </c>
      <c r="B25" s="26" t="s">
        <v>18</v>
      </c>
      <c r="C25" s="27">
        <f>Cobertura_Grupos!L133</f>
        <v>0.54922973878097792</v>
      </c>
      <c r="D25" s="28">
        <f t="shared" si="0"/>
        <v>24</v>
      </c>
    </row>
    <row r="26" spans="1:4" ht="15.75" customHeight="1">
      <c r="A26" s="21" t="str">
        <f>Cobertura_Grupos!B134</f>
        <v>Nova Palmeira</v>
      </c>
      <c r="B26" s="21" t="s">
        <v>44</v>
      </c>
      <c r="C26" s="22">
        <f>Cobertura_Grupos!L134</f>
        <v>0.54716981132075471</v>
      </c>
      <c r="D26" s="23">
        <f t="shared" si="0"/>
        <v>25</v>
      </c>
    </row>
    <row r="27" spans="1:4" ht="15.75" customHeight="1">
      <c r="A27" s="26" t="str">
        <f>Cobertura_Grupos!B78</f>
        <v>Diamante</v>
      </c>
      <c r="B27" s="26" t="s">
        <v>18</v>
      </c>
      <c r="C27" s="27">
        <f>Cobertura_Grupos!L78</f>
        <v>0.5447714464621165</v>
      </c>
      <c r="D27" s="28">
        <f t="shared" si="0"/>
        <v>26</v>
      </c>
    </row>
    <row r="28" spans="1:4" ht="15.75" customHeight="1">
      <c r="A28" s="21" t="str">
        <f>Cobertura_Grupos!B154</f>
        <v>Poço Dantas</v>
      </c>
      <c r="B28" s="21" t="s">
        <v>53</v>
      </c>
      <c r="C28" s="22">
        <f>Cobertura_Grupos!L154</f>
        <v>0.53184713375796178</v>
      </c>
      <c r="D28" s="23">
        <f t="shared" si="0"/>
        <v>27</v>
      </c>
    </row>
    <row r="29" spans="1:4" ht="15.75" customHeight="1">
      <c r="A29" s="26" t="str">
        <f>Cobertura_Grupos!B54</f>
        <v>Camalaú</v>
      </c>
      <c r="B29" s="26" t="s">
        <v>29</v>
      </c>
      <c r="C29" s="27">
        <f>Cobertura_Grupos!L54</f>
        <v>0.53007075471698117</v>
      </c>
      <c r="D29" s="28">
        <f t="shared" si="0"/>
        <v>28</v>
      </c>
    </row>
    <row r="30" spans="1:4" ht="15.75" customHeight="1">
      <c r="A30" s="21" t="str">
        <f>Cobertura_Grupos!B209</f>
        <v>Serraria</v>
      </c>
      <c r="B30" s="21" t="s">
        <v>23</v>
      </c>
      <c r="C30" s="22">
        <f>Cobertura_Grupos!L209</f>
        <v>0.52898550724637683</v>
      </c>
      <c r="D30" s="23">
        <f t="shared" si="0"/>
        <v>29</v>
      </c>
    </row>
    <row r="31" spans="1:4" ht="15.75" customHeight="1">
      <c r="A31" s="26" t="str">
        <f>Cobertura_Grupos!B57</f>
        <v>Caraúbas</v>
      </c>
      <c r="B31" s="26" t="s">
        <v>29</v>
      </c>
      <c r="C31" s="27">
        <f>Cobertura_Grupos!L57</f>
        <v>0.52807017543859647</v>
      </c>
      <c r="D31" s="28">
        <f t="shared" si="0"/>
        <v>30</v>
      </c>
    </row>
    <row r="32" spans="1:4" ht="15.75" customHeight="1">
      <c r="A32" s="21" t="str">
        <f>Cobertura_Grupos!B225</f>
        <v>Várzea</v>
      </c>
      <c r="B32" s="21" t="s">
        <v>37</v>
      </c>
      <c r="C32" s="22">
        <f>Cobertura_Grupos!L225</f>
        <v>0.52598225602027882</v>
      </c>
      <c r="D32" s="23">
        <f t="shared" si="0"/>
        <v>31</v>
      </c>
    </row>
    <row r="33" spans="1:4" ht="15.75" customHeight="1">
      <c r="A33" s="26" t="str">
        <f>Cobertura_Grupos!B83</f>
        <v>Fagundes</v>
      </c>
      <c r="B33" s="26" t="s">
        <v>20</v>
      </c>
      <c r="C33" s="27">
        <f>Cobertura_Grupos!L83</f>
        <v>0.51973018549747052</v>
      </c>
      <c r="D33" s="28">
        <f t="shared" si="0"/>
        <v>32</v>
      </c>
    </row>
    <row r="34" spans="1:4" ht="15.75" customHeight="1">
      <c r="A34" s="21" t="str">
        <f>Cobertura_Grupos!B224</f>
        <v>Umbuzeiro</v>
      </c>
      <c r="B34" s="21" t="s">
        <v>20</v>
      </c>
      <c r="C34" s="22">
        <f>Cobertura_Grupos!L224</f>
        <v>0.51874192158552346</v>
      </c>
      <c r="D34" s="23">
        <f t="shared" si="0"/>
        <v>33</v>
      </c>
    </row>
    <row r="35" spans="1:4" ht="15.75" customHeight="1">
      <c r="A35" s="26" t="str">
        <f>Cobertura_Grupos!B131</f>
        <v>Nazarezinho</v>
      </c>
      <c r="B35" s="26" t="s">
        <v>31</v>
      </c>
      <c r="C35" s="27">
        <f>Cobertura_Grupos!L131</f>
        <v>0.51557788944723615</v>
      </c>
      <c r="D35" s="28">
        <f t="shared" si="0"/>
        <v>34</v>
      </c>
    </row>
    <row r="36" spans="1:4" ht="15.75" customHeight="1">
      <c r="A36" s="21" t="str">
        <f>Cobertura_Grupos!B189</f>
        <v>São José da Lagoa Tapada</v>
      </c>
      <c r="B36" s="21" t="s">
        <v>31</v>
      </c>
      <c r="C36" s="22">
        <f>Cobertura_Grupos!L189</f>
        <v>0.51521298174442187</v>
      </c>
      <c r="D36" s="23">
        <f t="shared" si="0"/>
        <v>35</v>
      </c>
    </row>
    <row r="37" spans="1:4" ht="15.75" customHeight="1">
      <c r="A37" s="26" t="str">
        <f>Cobertura_Grupos!B100</f>
        <v>Joca Claudino</v>
      </c>
      <c r="B37" s="26" t="s">
        <v>53</v>
      </c>
      <c r="C37" s="27">
        <f>Cobertura_Grupos!L100</f>
        <v>0.51323529411764701</v>
      </c>
      <c r="D37" s="28">
        <f t="shared" si="0"/>
        <v>36</v>
      </c>
    </row>
    <row r="38" spans="1:4" ht="15.75" customHeight="1">
      <c r="A38" s="21" t="str">
        <f>Cobertura_Grupos!B82</f>
        <v>Esperança</v>
      </c>
      <c r="B38" s="21" t="s">
        <v>20</v>
      </c>
      <c r="C38" s="22">
        <f>Cobertura_Grupos!L82</f>
        <v>0.5096190116937005</v>
      </c>
      <c r="D38" s="23">
        <f t="shared" si="0"/>
        <v>37</v>
      </c>
    </row>
    <row r="39" spans="1:4" ht="15.75" customHeight="1">
      <c r="A39" s="26" t="str">
        <f>Cobertura_Grupos!B62</f>
        <v>Caturité</v>
      </c>
      <c r="B39" s="26" t="s">
        <v>20</v>
      </c>
      <c r="C39" s="27">
        <f>Cobertura_Grupos!L62</f>
        <v>0.50664697193500741</v>
      </c>
      <c r="D39" s="28">
        <f t="shared" si="0"/>
        <v>38</v>
      </c>
    </row>
    <row r="40" spans="1:4" ht="15.75" customHeight="1">
      <c r="A40" s="21" t="str">
        <f>Cobertura_Grupos!B207</f>
        <v>Serra Grande</v>
      </c>
      <c r="B40" s="21" t="s">
        <v>18</v>
      </c>
      <c r="C40" s="22">
        <f>Cobertura_Grupos!L207</f>
        <v>0.50531914893617025</v>
      </c>
      <c r="D40" s="23">
        <f t="shared" si="0"/>
        <v>39</v>
      </c>
    </row>
    <row r="41" spans="1:4" ht="15.75" customHeight="1">
      <c r="A41" s="26" t="str">
        <f>Cobertura_Grupos!B124</f>
        <v>Maturéia</v>
      </c>
      <c r="B41" s="26" t="s">
        <v>37</v>
      </c>
      <c r="C41" s="27">
        <f>Cobertura_Grupos!L124</f>
        <v>0.50061881188118806</v>
      </c>
      <c r="D41" s="28">
        <f t="shared" si="0"/>
        <v>40</v>
      </c>
    </row>
    <row r="42" spans="1:4" ht="15.75" customHeight="1">
      <c r="A42" s="21" t="str">
        <f>Cobertura_Grupos!B206</f>
        <v>Serra da Raiz</v>
      </c>
      <c r="B42" s="21" t="s">
        <v>23</v>
      </c>
      <c r="C42" s="22">
        <f>Cobertura_Grupos!L206</f>
        <v>0.49687890137328339</v>
      </c>
      <c r="D42" s="23">
        <f t="shared" si="0"/>
        <v>41</v>
      </c>
    </row>
    <row r="43" spans="1:4" ht="15.75" customHeight="1">
      <c r="A43" s="26" t="str">
        <f>Cobertura_Grupos!B138</f>
        <v>Parari</v>
      </c>
      <c r="B43" s="26" t="s">
        <v>29</v>
      </c>
      <c r="C43" s="27">
        <f>Cobertura_Grupos!L138</f>
        <v>0.49598393574297189</v>
      </c>
      <c r="D43" s="28">
        <f t="shared" si="0"/>
        <v>42</v>
      </c>
    </row>
    <row r="44" spans="1:4" ht="15.75" customHeight="1">
      <c r="A44" s="21" t="str">
        <f>Cobertura_Grupos!B15</f>
        <v>Aparecida</v>
      </c>
      <c r="B44" s="21" t="s">
        <v>31</v>
      </c>
      <c r="C44" s="22">
        <f>Cobertura_Grupos!L15</f>
        <v>0.49277978339350181</v>
      </c>
      <c r="D44" s="23">
        <f t="shared" si="0"/>
        <v>43</v>
      </c>
    </row>
    <row r="45" spans="1:4" ht="15.75" customHeight="1">
      <c r="A45" s="26" t="str">
        <f>Cobertura_Grupos!B167</f>
        <v>Riacho dos Cavalos</v>
      </c>
      <c r="B45" s="26" t="s">
        <v>51</v>
      </c>
      <c r="C45" s="27">
        <f>Cobertura_Grupos!L167</f>
        <v>0.4925801819052178</v>
      </c>
      <c r="D45" s="28">
        <f t="shared" si="0"/>
        <v>44</v>
      </c>
    </row>
    <row r="46" spans="1:4" ht="15.75" customHeight="1">
      <c r="A46" s="21" t="str">
        <f>Cobertura_Grupos!B187</f>
        <v>São João do Rio do Peixe</v>
      </c>
      <c r="B46" s="21" t="s">
        <v>53</v>
      </c>
      <c r="C46" s="22">
        <f>Cobertura_Grupos!L187</f>
        <v>0.48840520748576077</v>
      </c>
      <c r="D46" s="23">
        <f t="shared" si="0"/>
        <v>45</v>
      </c>
    </row>
    <row r="47" spans="1:4" ht="15.75" customHeight="1">
      <c r="A47" s="26" t="str">
        <f>Cobertura_Grupos!B119</f>
        <v>Marizópolis</v>
      </c>
      <c r="B47" s="26" t="s">
        <v>31</v>
      </c>
      <c r="C47" s="27">
        <f>Cobertura_Grupos!L119</f>
        <v>0.48665893271461719</v>
      </c>
      <c r="D47" s="28">
        <f t="shared" si="0"/>
        <v>46</v>
      </c>
    </row>
    <row r="48" spans="1:4" ht="15.75" customHeight="1">
      <c r="A48" s="21" t="str">
        <f>Cobertura_Grupos!B172</f>
        <v>Santa Cruz</v>
      </c>
      <c r="B48" s="21" t="s">
        <v>31</v>
      </c>
      <c r="C48" s="22">
        <f>Cobertura_Grupos!L172</f>
        <v>0.48562467328802927</v>
      </c>
      <c r="D48" s="23">
        <f t="shared" si="0"/>
        <v>47</v>
      </c>
    </row>
    <row r="49" spans="1:4" ht="15.75" customHeight="1">
      <c r="A49" s="26" t="str">
        <f>Cobertura_Grupos!B174</f>
        <v>Santa Inês</v>
      </c>
      <c r="B49" s="26" t="s">
        <v>18</v>
      </c>
      <c r="C49" s="27">
        <f>Cobertura_Grupos!L174</f>
        <v>0.4848084544253633</v>
      </c>
      <c r="D49" s="28">
        <f t="shared" si="0"/>
        <v>48</v>
      </c>
    </row>
    <row r="50" spans="1:4" ht="15.75" customHeight="1">
      <c r="A50" s="21" t="str">
        <f>Cobertura_Grupos!B29</f>
        <v>Barra de São Miguel</v>
      </c>
      <c r="B50" s="21" t="s">
        <v>20</v>
      </c>
      <c r="C50" s="22">
        <f>Cobertura_Grupos!L29</f>
        <v>0.48381294964028776</v>
      </c>
      <c r="D50" s="23">
        <f t="shared" si="0"/>
        <v>49</v>
      </c>
    </row>
    <row r="51" spans="1:4" ht="15.75" customHeight="1">
      <c r="A51" s="26" t="str">
        <f>Cobertura_Grupos!B185</f>
        <v>São Francisco</v>
      </c>
      <c r="B51" s="26" t="s">
        <v>31</v>
      </c>
      <c r="C51" s="27">
        <f>Cobertura_Grupos!L185</f>
        <v>0.48282828282828283</v>
      </c>
      <c r="D51" s="28">
        <f t="shared" si="0"/>
        <v>50</v>
      </c>
    </row>
    <row r="52" spans="1:4" ht="15.75" customHeight="1">
      <c r="A52" s="21" t="str">
        <f>Cobertura_Grupos!B46</f>
        <v>Cachoeira dos Índios</v>
      </c>
      <c r="B52" s="21" t="s">
        <v>53</v>
      </c>
      <c r="C52" s="22">
        <f>Cobertura_Grupos!L46</f>
        <v>0.48188254893794252</v>
      </c>
      <c r="D52" s="23">
        <f t="shared" si="0"/>
        <v>51</v>
      </c>
    </row>
    <row r="53" spans="1:4" ht="15.75" customHeight="1">
      <c r="A53" s="26" t="str">
        <f>Cobertura_Grupos!B113</f>
        <v>Mãe d'Água</v>
      </c>
      <c r="B53" s="26" t="s">
        <v>37</v>
      </c>
      <c r="C53" s="27">
        <f>Cobertura_Grupos!L113</f>
        <v>0.47974413646055436</v>
      </c>
      <c r="D53" s="28">
        <f t="shared" si="0"/>
        <v>52</v>
      </c>
    </row>
    <row r="54" spans="1:4" ht="15.75" customHeight="1">
      <c r="A54" s="21" t="str">
        <f>Cobertura_Grupos!B191</f>
        <v>São José de Espinharas</v>
      </c>
      <c r="B54" s="21" t="s">
        <v>37</v>
      </c>
      <c r="C54" s="22">
        <f>Cobertura_Grupos!L191</f>
        <v>0.47950089126559714</v>
      </c>
      <c r="D54" s="23">
        <f t="shared" si="0"/>
        <v>53</v>
      </c>
    </row>
    <row r="55" spans="1:4" ht="15.75" customHeight="1">
      <c r="A55" s="26" t="str">
        <f>Cobertura_Grupos!B116</f>
        <v>Manaíra</v>
      </c>
      <c r="B55" s="26" t="s">
        <v>16</v>
      </c>
      <c r="C55" s="27">
        <f>Cobertura_Grupos!L116</f>
        <v>0.4785009861932939</v>
      </c>
      <c r="D55" s="28">
        <f t="shared" si="0"/>
        <v>54</v>
      </c>
    </row>
    <row r="56" spans="1:4" ht="15.75" customHeight="1">
      <c r="A56" s="21" t="str">
        <f>Cobertura_Grupos!B75</f>
        <v>Curral Velho</v>
      </c>
      <c r="B56" s="21" t="s">
        <v>18</v>
      </c>
      <c r="C56" s="22">
        <f>Cobertura_Grupos!L75</f>
        <v>0.47784200385356457</v>
      </c>
      <c r="D56" s="23">
        <f t="shared" si="0"/>
        <v>55</v>
      </c>
    </row>
    <row r="57" spans="1:4" ht="15.75" customHeight="1">
      <c r="A57" s="26" t="str">
        <f>Cobertura_Grupos!B210</f>
        <v>Sertãozinho</v>
      </c>
      <c r="B57" s="26" t="s">
        <v>23</v>
      </c>
      <c r="C57" s="27">
        <f>Cobertura_Grupos!L210</f>
        <v>0.47270114942528735</v>
      </c>
      <c r="D57" s="28">
        <f t="shared" si="0"/>
        <v>56</v>
      </c>
    </row>
    <row r="58" spans="1:4" ht="15.75" customHeight="1">
      <c r="A58" s="21" t="str">
        <f>Cobertura_Grupos!B76</f>
        <v>Damião</v>
      </c>
      <c r="B58" s="21" t="s">
        <v>44</v>
      </c>
      <c r="C58" s="22">
        <f>Cobertura_Grupos!L76</f>
        <v>0.47177419354838712</v>
      </c>
      <c r="D58" s="23">
        <f t="shared" si="0"/>
        <v>57</v>
      </c>
    </row>
    <row r="59" spans="1:4" ht="15.75" customHeight="1">
      <c r="A59" s="26" t="str">
        <f>Cobertura_Grupos!B148</f>
        <v>Pilar</v>
      </c>
      <c r="B59" s="26" t="s">
        <v>74</v>
      </c>
      <c r="C59" s="27">
        <f>Cobertura_Grupos!L148</f>
        <v>0.46896780617324924</v>
      </c>
      <c r="D59" s="28">
        <f t="shared" si="0"/>
        <v>58</v>
      </c>
    </row>
    <row r="60" spans="1:4" ht="15.75" customHeight="1">
      <c r="A60" s="21" t="str">
        <f>Cobertura_Grupos!B85</f>
        <v>Gado Bravo</v>
      </c>
      <c r="B60" s="21" t="s">
        <v>20</v>
      </c>
      <c r="C60" s="22">
        <f>Cobertura_Grupos!L85</f>
        <v>0.46856356126663606</v>
      </c>
      <c r="D60" s="23">
        <f t="shared" si="0"/>
        <v>59</v>
      </c>
    </row>
    <row r="61" spans="1:4" ht="15.75" customHeight="1">
      <c r="A61" s="26" t="str">
        <f>Cobertura_Grupos!B20</f>
        <v>Areia de Baraúnas</v>
      </c>
      <c r="B61" s="26" t="s">
        <v>37</v>
      </c>
      <c r="C61" s="27">
        <f>Cobertura_Grupos!L20</f>
        <v>0.46840148698884759</v>
      </c>
      <c r="D61" s="28">
        <f t="shared" si="0"/>
        <v>60</v>
      </c>
    </row>
    <row r="62" spans="1:4" ht="15.75" customHeight="1">
      <c r="A62" s="21" t="str">
        <f>Cobertura_Grupos!B96</f>
        <v>Itatuba</v>
      </c>
      <c r="B62" s="21" t="s">
        <v>74</v>
      </c>
      <c r="C62" s="22">
        <f>Cobertura_Grupos!L96</f>
        <v>0.46688988095238093</v>
      </c>
      <c r="D62" s="23">
        <f t="shared" si="0"/>
        <v>61</v>
      </c>
    </row>
    <row r="63" spans="1:4" ht="15.75" customHeight="1">
      <c r="A63" s="26" t="str">
        <f>Cobertura_Grupos!B217</f>
        <v>Tacima</v>
      </c>
      <c r="B63" s="26" t="s">
        <v>23</v>
      </c>
      <c r="C63" s="27">
        <f>Cobertura_Grupos!L217</f>
        <v>0.46319921491658489</v>
      </c>
      <c r="D63" s="28">
        <f t="shared" si="0"/>
        <v>62</v>
      </c>
    </row>
    <row r="64" spans="1:4" ht="15.75" customHeight="1">
      <c r="A64" s="21" t="str">
        <f>Cobertura_Grupos!B49</f>
        <v>Cacimbas</v>
      </c>
      <c r="B64" s="21" t="s">
        <v>37</v>
      </c>
      <c r="C64" s="22">
        <f>Cobertura_Grupos!L49</f>
        <v>0.46300448430493274</v>
      </c>
      <c r="D64" s="23">
        <f t="shared" si="0"/>
        <v>63</v>
      </c>
    </row>
    <row r="65" spans="1:4" ht="15.75" customHeight="1">
      <c r="A65" s="26" t="str">
        <f>Cobertura_Grupos!B12</f>
        <v>Algodão de Jandaíra</v>
      </c>
      <c r="B65" s="26" t="s">
        <v>20</v>
      </c>
      <c r="C65" s="27">
        <f>Cobertura_Grupos!L12</f>
        <v>0.46258503401360546</v>
      </c>
      <c r="D65" s="28">
        <f t="shared" si="0"/>
        <v>64</v>
      </c>
    </row>
    <row r="66" spans="1:4" ht="15.75" customHeight="1">
      <c r="A66" s="21" t="str">
        <f>Cobertura_Grupos!B223</f>
        <v>Uiraúna</v>
      </c>
      <c r="B66" s="21" t="s">
        <v>53</v>
      </c>
      <c r="C66" s="22">
        <f>Cobertura_Grupos!L223</f>
        <v>0.46041266794625718</v>
      </c>
      <c r="D66" s="23">
        <f t="shared" si="0"/>
        <v>65</v>
      </c>
    </row>
    <row r="67" spans="1:4" ht="15.75" customHeight="1">
      <c r="A67" s="26" t="str">
        <f>Cobertura_Grupos!B14</f>
        <v>Amparo</v>
      </c>
      <c r="B67" s="26" t="s">
        <v>29</v>
      </c>
      <c r="C67" s="27">
        <f>Cobertura_Grupos!L14</f>
        <v>0.4597495527728086</v>
      </c>
      <c r="D67" s="28">
        <f t="shared" si="0"/>
        <v>66</v>
      </c>
    </row>
    <row r="68" spans="1:4" ht="15.75" customHeight="1">
      <c r="A68" s="21" t="str">
        <f>Cobertura_Grupos!B153</f>
        <v>Pocinhos</v>
      </c>
      <c r="B68" s="21" t="s">
        <v>20</v>
      </c>
      <c r="C68" s="22">
        <f>Cobertura_Grupos!L153</f>
        <v>0.45958117541094345</v>
      </c>
      <c r="D68" s="23">
        <f t="shared" si="0"/>
        <v>67</v>
      </c>
    </row>
    <row r="69" spans="1:4" ht="15.75" customHeight="1">
      <c r="A69" s="26" t="str">
        <f>Cobertura_Grupos!B98</f>
        <v>Jericó</v>
      </c>
      <c r="B69" s="26" t="s">
        <v>51</v>
      </c>
      <c r="C69" s="27">
        <f>Cobertura_Grupos!L98</f>
        <v>0.45873320537428025</v>
      </c>
      <c r="D69" s="28">
        <f t="shared" si="0"/>
        <v>68</v>
      </c>
    </row>
    <row r="70" spans="1:4" ht="15.75" customHeight="1">
      <c r="A70" s="21" t="str">
        <f>Cobertura_Grupos!B87</f>
        <v>Gurinhém</v>
      </c>
      <c r="B70" s="21" t="s">
        <v>74</v>
      </c>
      <c r="C70" s="22">
        <f>Cobertura_Grupos!L87</f>
        <v>0.45655332752106947</v>
      </c>
      <c r="D70" s="23">
        <f t="shared" si="0"/>
        <v>69</v>
      </c>
    </row>
    <row r="71" spans="1:4" ht="15.75" customHeight="1">
      <c r="A71" s="26" t="str">
        <f>Cobertura_Grupos!B77</f>
        <v>Desterro</v>
      </c>
      <c r="B71" s="26" t="s">
        <v>37</v>
      </c>
      <c r="C71" s="27">
        <f>Cobertura_Grupos!L77</f>
        <v>0.45489628557645923</v>
      </c>
      <c r="D71" s="28">
        <f t="shared" si="0"/>
        <v>70</v>
      </c>
    </row>
    <row r="72" spans="1:4" ht="15.75" customHeight="1">
      <c r="A72" s="21" t="str">
        <f>Cobertura_Grupos!B171</f>
        <v>Santa Cecília</v>
      </c>
      <c r="B72" s="21" t="s">
        <v>20</v>
      </c>
      <c r="C72" s="22">
        <f>Cobertura_Grupos!L171</f>
        <v>0.45454545454545453</v>
      </c>
      <c r="D72" s="23">
        <f t="shared" si="0"/>
        <v>71</v>
      </c>
    </row>
    <row r="73" spans="1:4" ht="15.75" customHeight="1">
      <c r="A73" s="26" t="str">
        <f>Cobertura_Grupos!B24</f>
        <v>Baía da Traição</v>
      </c>
      <c r="B73" s="26" t="s">
        <v>27</v>
      </c>
      <c r="C73" s="27">
        <f>Cobertura_Grupos!L24</f>
        <v>0.45092718227046585</v>
      </c>
      <c r="D73" s="28">
        <f t="shared" si="0"/>
        <v>72</v>
      </c>
    </row>
    <row r="74" spans="1:4" ht="15.75" customHeight="1">
      <c r="A74" s="21" t="str">
        <f>Cobertura_Grupos!B142</f>
        <v>Pedra Branca</v>
      </c>
      <c r="B74" s="21" t="s">
        <v>18</v>
      </c>
      <c r="C74" s="22">
        <f>Cobertura_Grupos!L142</f>
        <v>0.45031712473572938</v>
      </c>
      <c r="D74" s="23">
        <f t="shared" si="0"/>
        <v>73</v>
      </c>
    </row>
    <row r="75" spans="1:4" ht="15.75" customHeight="1">
      <c r="A75" s="26" t="str">
        <f>Cobertura_Grupos!B89</f>
        <v>Ibiara</v>
      </c>
      <c r="B75" s="26" t="s">
        <v>18</v>
      </c>
      <c r="C75" s="27">
        <f>Cobertura_Grupos!L89</f>
        <v>0.44687500000000002</v>
      </c>
      <c r="D75" s="28">
        <f t="shared" si="0"/>
        <v>74</v>
      </c>
    </row>
    <row r="76" spans="1:4" ht="15.75" customHeight="1">
      <c r="A76" s="21" t="str">
        <f>Cobertura_Grupos!B66</f>
        <v>Congo</v>
      </c>
      <c r="B76" s="21" t="s">
        <v>29</v>
      </c>
      <c r="C76" s="22">
        <f>Cobertura_Grupos!L66</f>
        <v>0.44636159039759937</v>
      </c>
      <c r="D76" s="23">
        <f t="shared" si="0"/>
        <v>75</v>
      </c>
    </row>
    <row r="77" spans="1:4" ht="15.75" customHeight="1">
      <c r="A77" s="26" t="str">
        <f>Cobertura_Grupos!B84</f>
        <v>Frei Martinho</v>
      </c>
      <c r="B77" s="26" t="s">
        <v>44</v>
      </c>
      <c r="C77" s="27">
        <f>Cobertura_Grupos!L84</f>
        <v>0.44634146341463415</v>
      </c>
      <c r="D77" s="28">
        <f t="shared" si="0"/>
        <v>76</v>
      </c>
    </row>
    <row r="78" spans="1:4" ht="15.75" customHeight="1">
      <c r="A78" s="21" t="str">
        <f>Cobertura_Grupos!B34</f>
        <v>Boa Ventura</v>
      </c>
      <c r="B78" s="21" t="s">
        <v>18</v>
      </c>
      <c r="C78" s="22">
        <f>Cobertura_Grupos!L34</f>
        <v>0.44527177959791514</v>
      </c>
      <c r="D78" s="23">
        <f t="shared" si="0"/>
        <v>77</v>
      </c>
    </row>
    <row r="79" spans="1:4" ht="15.75" customHeight="1">
      <c r="A79" s="26" t="str">
        <f>Cobertura_Grupos!B166</f>
        <v>Riacho de Santo Antônio</v>
      </c>
      <c r="B79" s="26" t="s">
        <v>20</v>
      </c>
      <c r="C79" s="27">
        <f>Cobertura_Grupos!L166</f>
        <v>0.44186046511627908</v>
      </c>
      <c r="D79" s="28">
        <f t="shared" si="0"/>
        <v>78</v>
      </c>
    </row>
    <row r="80" spans="1:4" ht="15.75" customHeight="1">
      <c r="A80" s="21" t="str">
        <f>Cobertura_Grupos!B47</f>
        <v>Cacimba de Areia</v>
      </c>
      <c r="B80" s="21" t="s">
        <v>37</v>
      </c>
      <c r="C80" s="22">
        <f>Cobertura_Grupos!L47</f>
        <v>0.44073647871116228</v>
      </c>
      <c r="D80" s="23">
        <f t="shared" si="0"/>
        <v>79</v>
      </c>
    </row>
    <row r="81" spans="1:4" ht="15.75" customHeight="1">
      <c r="A81" s="26" t="str">
        <f>Cobertura_Grupos!B67</f>
        <v>Coremas</v>
      </c>
      <c r="B81" s="26" t="s">
        <v>18</v>
      </c>
      <c r="C81" s="27">
        <f>Cobertura_Grupos!L67</f>
        <v>0.43996755002704163</v>
      </c>
      <c r="D81" s="28">
        <f t="shared" si="0"/>
        <v>80</v>
      </c>
    </row>
    <row r="82" spans="1:4" ht="15.75" customHeight="1">
      <c r="A82" s="21" t="str">
        <f>Cobertura_Grupos!B181</f>
        <v>São Bentinho</v>
      </c>
      <c r="B82" s="21" t="s">
        <v>31</v>
      </c>
      <c r="C82" s="22">
        <f>Cobertura_Grupos!L181</f>
        <v>0.43996710526315791</v>
      </c>
      <c r="D82" s="23">
        <f t="shared" si="0"/>
        <v>81</v>
      </c>
    </row>
    <row r="83" spans="1:4" ht="15.75" customHeight="1">
      <c r="A83" s="26" t="str">
        <f>Cobertura_Grupos!B192</f>
        <v>São José de Piranhas</v>
      </c>
      <c r="B83" s="26" t="s">
        <v>53</v>
      </c>
      <c r="C83" s="27">
        <f>Cobertura_Grupos!L192</f>
        <v>0.43990137661803985</v>
      </c>
      <c r="D83" s="28">
        <f t="shared" si="0"/>
        <v>82</v>
      </c>
    </row>
    <row r="84" spans="1:4" ht="15.75" customHeight="1">
      <c r="A84" s="21" t="str">
        <f>Cobertura_Grupos!B93</f>
        <v>Itabaiana</v>
      </c>
      <c r="B84" s="21" t="s">
        <v>74</v>
      </c>
      <c r="C84" s="22">
        <f>Cobertura_Grupos!L93</f>
        <v>0.43909531502423266</v>
      </c>
      <c r="D84" s="23">
        <f t="shared" si="0"/>
        <v>83</v>
      </c>
    </row>
    <row r="85" spans="1:4" ht="15.75" customHeight="1">
      <c r="A85" s="26" t="str">
        <f>Cobertura_Grupos!B52</f>
        <v>Cajazeirinhas</v>
      </c>
      <c r="B85" s="26" t="s">
        <v>31</v>
      </c>
      <c r="C85" s="27">
        <f>Cobertura_Grupos!L52</f>
        <v>0.43817204301075269</v>
      </c>
      <c r="D85" s="28">
        <f t="shared" si="0"/>
        <v>84</v>
      </c>
    </row>
    <row r="86" spans="1:4" ht="15.75" customHeight="1">
      <c r="A86" s="21" t="str">
        <f>Cobertura_Grupos!B221</f>
        <v>Tenório</v>
      </c>
      <c r="B86" s="21" t="s">
        <v>20</v>
      </c>
      <c r="C86" s="22">
        <f>Cobertura_Grupos!L221</f>
        <v>0.43501326259946949</v>
      </c>
      <c r="D86" s="23">
        <f t="shared" si="0"/>
        <v>85</v>
      </c>
    </row>
    <row r="87" spans="1:4" ht="15.75" customHeight="1">
      <c r="A87" s="26" t="str">
        <f>Cobertura_Grupos!B128</f>
        <v>Monteiro</v>
      </c>
      <c r="B87" s="26" t="s">
        <v>29</v>
      </c>
      <c r="C87" s="27">
        <f>Cobertura_Grupos!L128</f>
        <v>0.43431574137537127</v>
      </c>
      <c r="D87" s="28">
        <f t="shared" si="0"/>
        <v>86</v>
      </c>
    </row>
    <row r="88" spans="1:4" ht="15.75" customHeight="1">
      <c r="A88" s="21" t="str">
        <f>Cobertura_Grupos!B23</f>
        <v>Assunção</v>
      </c>
      <c r="B88" s="21" t="s">
        <v>20</v>
      </c>
      <c r="C88" s="22">
        <f>Cobertura_Grupos!L23</f>
        <v>0.43235294117647061</v>
      </c>
      <c r="D88" s="23">
        <f t="shared" si="0"/>
        <v>87</v>
      </c>
    </row>
    <row r="89" spans="1:4" ht="15.75" customHeight="1">
      <c r="A89" s="26" t="str">
        <f>Cobertura_Grupos!B163</f>
        <v>Riachão</v>
      </c>
      <c r="B89" s="26" t="s">
        <v>23</v>
      </c>
      <c r="C89" s="27">
        <f>Cobertura_Grupos!L163</f>
        <v>0.43070652173913043</v>
      </c>
      <c r="D89" s="28">
        <f t="shared" si="0"/>
        <v>88</v>
      </c>
    </row>
    <row r="90" spans="1:4" ht="15.75" customHeight="1">
      <c r="A90" s="21" t="str">
        <f>Cobertura_Grupos!B53</f>
        <v>Caldas Brandão</v>
      </c>
      <c r="B90" s="21" t="s">
        <v>74</v>
      </c>
      <c r="C90" s="22">
        <f>Cobertura_Grupos!L53</f>
        <v>0.43029490616621985</v>
      </c>
      <c r="D90" s="23">
        <f t="shared" si="0"/>
        <v>89</v>
      </c>
    </row>
    <row r="91" spans="1:4" ht="15.75" customHeight="1">
      <c r="A91" s="26" t="str">
        <f>Cobertura_Grupos!B201</f>
        <v>São Sebastião de Lagoa de Roça</v>
      </c>
      <c r="B91" s="26" t="s">
        <v>20</v>
      </c>
      <c r="C91" s="27">
        <f>Cobertura_Grupos!L201</f>
        <v>0.42928216062544422</v>
      </c>
      <c r="D91" s="28">
        <f t="shared" si="0"/>
        <v>90</v>
      </c>
    </row>
    <row r="92" spans="1:4" ht="15.75" customHeight="1">
      <c r="A92" s="21" t="str">
        <f>Cobertura_Grupos!B179</f>
        <v>Santana dos Garrotes</v>
      </c>
      <c r="B92" s="21" t="s">
        <v>18</v>
      </c>
      <c r="C92" s="22">
        <f>Cobertura_Grupos!L179</f>
        <v>0.42789968652037619</v>
      </c>
      <c r="D92" s="23">
        <f t="shared" si="0"/>
        <v>91</v>
      </c>
    </row>
    <row r="93" spans="1:4" ht="15.75" customHeight="1">
      <c r="A93" s="26" t="str">
        <f>Cobertura_Grupos!B136</f>
        <v>Olivedos</v>
      </c>
      <c r="B93" s="26" t="s">
        <v>20</v>
      </c>
      <c r="C93" s="27">
        <f>Cobertura_Grupos!L136</f>
        <v>0.42669362992922144</v>
      </c>
      <c r="D93" s="28">
        <f t="shared" si="0"/>
        <v>92</v>
      </c>
    </row>
    <row r="94" spans="1:4" ht="15.75" customHeight="1">
      <c r="A94" s="21" t="str">
        <f>Cobertura_Grupos!B7</f>
        <v>Aguiar</v>
      </c>
      <c r="B94" s="21" t="s">
        <v>18</v>
      </c>
      <c r="C94" s="22">
        <f>Cobertura_Grupos!L7</f>
        <v>0.42559523809523808</v>
      </c>
      <c r="D94" s="23">
        <f t="shared" si="0"/>
        <v>93</v>
      </c>
    </row>
    <row r="95" spans="1:4" ht="15.75" customHeight="1">
      <c r="A95" s="26" t="str">
        <f>Cobertura_Grupos!B38</f>
        <v>Bonito de Santa Fé</v>
      </c>
      <c r="B95" s="26" t="s">
        <v>53</v>
      </c>
      <c r="C95" s="27">
        <f>Cobertura_Grupos!L38</f>
        <v>0.42556701030927835</v>
      </c>
      <c r="D95" s="28">
        <f t="shared" si="0"/>
        <v>94</v>
      </c>
    </row>
    <row r="96" spans="1:4" ht="15.75" customHeight="1">
      <c r="A96" s="21" t="str">
        <f>Cobertura_Grupos!B104</f>
        <v>Juripiranga</v>
      </c>
      <c r="B96" s="21" t="s">
        <v>74</v>
      </c>
      <c r="C96" s="22">
        <f>Cobertura_Grupos!L104</f>
        <v>0.42452830188679247</v>
      </c>
      <c r="D96" s="23">
        <f t="shared" si="0"/>
        <v>95</v>
      </c>
    </row>
    <row r="97" spans="1:4" ht="15.75" customHeight="1">
      <c r="A97" s="26" t="str">
        <f>Cobertura_Grupos!B139</f>
        <v>Passagem</v>
      </c>
      <c r="B97" s="26" t="s">
        <v>37</v>
      </c>
      <c r="C97" s="27">
        <f>Cobertura_Grupos!L139</f>
        <v>0.42211838006230529</v>
      </c>
      <c r="D97" s="28">
        <f t="shared" si="0"/>
        <v>96</v>
      </c>
    </row>
    <row r="98" spans="1:4" ht="15.75" customHeight="1">
      <c r="A98" s="21" t="str">
        <f>Cobertura_Grupos!B39</f>
        <v>Boqueirão</v>
      </c>
      <c r="B98" s="21" t="s">
        <v>20</v>
      </c>
      <c r="C98" s="22">
        <f>Cobertura_Grupos!L39</f>
        <v>0.42208672086720866</v>
      </c>
      <c r="D98" s="23">
        <f t="shared" si="0"/>
        <v>97</v>
      </c>
    </row>
    <row r="99" spans="1:4" ht="15.75" customHeight="1">
      <c r="A99" s="26" t="str">
        <f>Cobertura_Grupos!B88</f>
        <v>Gurjão</v>
      </c>
      <c r="B99" s="26" t="s">
        <v>29</v>
      </c>
      <c r="C99" s="27">
        <f>Cobertura_Grupos!L88</f>
        <v>0.41986455981941312</v>
      </c>
      <c r="D99" s="28">
        <f t="shared" si="0"/>
        <v>98</v>
      </c>
    </row>
    <row r="100" spans="1:4" ht="15.75" customHeight="1">
      <c r="A100" s="21" t="str">
        <f>Cobertura_Grupos!B186</f>
        <v>São João do Cariri</v>
      </c>
      <c r="B100" s="21" t="s">
        <v>29</v>
      </c>
      <c r="C100" s="22">
        <f>Cobertura_Grupos!L186</f>
        <v>0.41787439613526572</v>
      </c>
      <c r="D100" s="23">
        <f t="shared" si="0"/>
        <v>99</v>
      </c>
    </row>
    <row r="101" spans="1:4" ht="15.75" customHeight="1">
      <c r="A101" s="26" t="str">
        <f>Cobertura_Grupos!B74</f>
        <v>Curral de Cima</v>
      </c>
      <c r="B101" s="26" t="s">
        <v>27</v>
      </c>
      <c r="C101" s="27">
        <f>Cobertura_Grupos!L74</f>
        <v>0.41746854182087345</v>
      </c>
      <c r="D101" s="28">
        <f t="shared" si="0"/>
        <v>100</v>
      </c>
    </row>
    <row r="102" spans="1:4" ht="15.75" customHeight="1">
      <c r="A102" s="21" t="str">
        <f>Cobertura_Grupos!B215</f>
        <v>Sousa</v>
      </c>
      <c r="B102" s="21" t="s">
        <v>31</v>
      </c>
      <c r="C102" s="22">
        <f>Cobertura_Grupos!L215</f>
        <v>0.41738122827346463</v>
      </c>
      <c r="D102" s="23">
        <f t="shared" si="0"/>
        <v>101</v>
      </c>
    </row>
    <row r="103" spans="1:4" ht="15.75" customHeight="1">
      <c r="A103" s="26" t="str">
        <f>Cobertura_Grupos!B35</f>
        <v>Boa Vista</v>
      </c>
      <c r="B103" s="26" t="s">
        <v>20</v>
      </c>
      <c r="C103" s="27">
        <f>Cobertura_Grupos!L35</f>
        <v>0.4173088322465916</v>
      </c>
      <c r="D103" s="28">
        <f t="shared" si="0"/>
        <v>102</v>
      </c>
    </row>
    <row r="104" spans="1:4" ht="15.75" customHeight="1">
      <c r="A104" s="21" t="str">
        <f>Cobertura_Grupos!B226</f>
        <v>Vieirópolis</v>
      </c>
      <c r="B104" s="21" t="s">
        <v>31</v>
      </c>
      <c r="C104" s="22">
        <f>Cobertura_Grupos!L226</f>
        <v>0.41412742382271467</v>
      </c>
      <c r="D104" s="23">
        <f t="shared" si="0"/>
        <v>103</v>
      </c>
    </row>
    <row r="105" spans="1:4" ht="15.75" customHeight="1">
      <c r="A105" s="26" t="str">
        <f>Cobertura_Grupos!B135</f>
        <v>Olho d'Água</v>
      </c>
      <c r="B105" s="26" t="s">
        <v>18</v>
      </c>
      <c r="C105" s="27">
        <f>Cobertura_Grupos!L135</f>
        <v>0.40891719745222932</v>
      </c>
      <c r="D105" s="28">
        <f t="shared" si="0"/>
        <v>104</v>
      </c>
    </row>
    <row r="106" spans="1:4" ht="15.75" customHeight="1">
      <c r="A106" s="21" t="str">
        <f>Cobertura_Grupos!B184</f>
        <v>São Domingos do Cariri</v>
      </c>
      <c r="B106" s="21" t="s">
        <v>20</v>
      </c>
      <c r="C106" s="22">
        <f>Cobertura_Grupos!L184</f>
        <v>0.40547945205479452</v>
      </c>
      <c r="D106" s="23">
        <f t="shared" si="0"/>
        <v>105</v>
      </c>
    </row>
    <row r="107" spans="1:4" ht="15.75" customHeight="1">
      <c r="A107" s="26" t="str">
        <f>Cobertura_Grupos!B121</f>
        <v>Mataraca</v>
      </c>
      <c r="B107" s="26" t="s">
        <v>27</v>
      </c>
      <c r="C107" s="27">
        <f>Cobertura_Grupos!L121</f>
        <v>0.4045643153526971</v>
      </c>
      <c r="D107" s="28">
        <f t="shared" si="0"/>
        <v>106</v>
      </c>
    </row>
    <row r="108" spans="1:4" ht="15.75" customHeight="1">
      <c r="A108" s="21" t="str">
        <f>Cobertura_Grupos!B159</f>
        <v>Puxinanã</v>
      </c>
      <c r="B108" s="21" t="s">
        <v>20</v>
      </c>
      <c r="C108" s="22">
        <f>Cobertura_Grupos!L159</f>
        <v>0.40400000000000003</v>
      </c>
      <c r="D108" s="23">
        <f t="shared" si="0"/>
        <v>107</v>
      </c>
    </row>
    <row r="109" spans="1:4" ht="15.75" customHeight="1">
      <c r="A109" s="26" t="str">
        <f>Cobertura_Grupos!B126</f>
        <v>Montadas</v>
      </c>
      <c r="B109" s="26" t="s">
        <v>20</v>
      </c>
      <c r="C109" s="27">
        <f>Cobertura_Grupos!L126</f>
        <v>0.40330033003300331</v>
      </c>
      <c r="D109" s="28">
        <f t="shared" si="0"/>
        <v>108</v>
      </c>
    </row>
    <row r="110" spans="1:4" ht="15.75" customHeight="1">
      <c r="A110" s="21" t="str">
        <f>Cobertura_Grupos!B21</f>
        <v>Areial</v>
      </c>
      <c r="B110" s="21" t="s">
        <v>20</v>
      </c>
      <c r="C110" s="22">
        <f>Cobertura_Grupos!L21</f>
        <v>0.40284842319430314</v>
      </c>
      <c r="D110" s="23">
        <f t="shared" si="0"/>
        <v>109</v>
      </c>
    </row>
    <row r="111" spans="1:4" ht="15.75" customHeight="1">
      <c r="A111" s="26" t="str">
        <f>Cobertura_Grupos!B72</f>
        <v>Cuité de Mamanguape</v>
      </c>
      <c r="B111" s="26" t="s">
        <v>27</v>
      </c>
      <c r="C111" s="27">
        <f>Cobertura_Grupos!L72</f>
        <v>0.40165876777251186</v>
      </c>
      <c r="D111" s="28">
        <f t="shared" si="0"/>
        <v>110</v>
      </c>
    </row>
    <row r="112" spans="1:4" ht="15.75" customHeight="1">
      <c r="A112" s="21" t="str">
        <f>Cobertura_Grupos!B132</f>
        <v>Nova Floresta</v>
      </c>
      <c r="B112" s="21" t="s">
        <v>44</v>
      </c>
      <c r="C112" s="22">
        <f>Cobertura_Grupos!L132</f>
        <v>0.3980543169841913</v>
      </c>
      <c r="D112" s="23">
        <f t="shared" si="0"/>
        <v>111</v>
      </c>
    </row>
    <row r="113" spans="1:4" ht="15.75" customHeight="1">
      <c r="A113" s="26" t="str">
        <f>Cobertura_Grupos!B196</f>
        <v>São José do Sabugi</v>
      </c>
      <c r="B113" s="26" t="s">
        <v>37</v>
      </c>
      <c r="C113" s="27">
        <f>Cobertura_Grupos!L196</f>
        <v>0.39627906976744187</v>
      </c>
      <c r="D113" s="28">
        <f t="shared" si="0"/>
        <v>112</v>
      </c>
    </row>
    <row r="114" spans="1:4" ht="15.75" customHeight="1">
      <c r="A114" s="21" t="str">
        <f>Cobertura_Grupos!B59</f>
        <v>Casserengue</v>
      </c>
      <c r="B114" s="21" t="s">
        <v>23</v>
      </c>
      <c r="C114" s="22">
        <f>Cobertura_Grupos!L59</f>
        <v>0.39593365436062067</v>
      </c>
      <c r="D114" s="23">
        <f t="shared" si="0"/>
        <v>113</v>
      </c>
    </row>
    <row r="115" spans="1:4" ht="15.75" customHeight="1">
      <c r="A115" s="26" t="str">
        <f>Cobertura_Grupos!B198</f>
        <v>São José dos Ramos</v>
      </c>
      <c r="B115" s="26" t="s">
        <v>74</v>
      </c>
      <c r="C115" s="27">
        <f>Cobertura_Grupos!L198</f>
        <v>0.39575971731448761</v>
      </c>
      <c r="D115" s="28">
        <f t="shared" si="0"/>
        <v>114</v>
      </c>
    </row>
    <row r="116" spans="1:4" ht="15.75" customHeight="1">
      <c r="A116" s="21" t="str">
        <f>Cobertura_Grupos!B170</f>
        <v>Salgado de São Félix</v>
      </c>
      <c r="B116" s="21" t="s">
        <v>74</v>
      </c>
      <c r="C116" s="22">
        <f>Cobertura_Grupos!L170</f>
        <v>0.38900828983727359</v>
      </c>
      <c r="D116" s="23">
        <f t="shared" si="0"/>
        <v>115</v>
      </c>
    </row>
    <row r="117" spans="1:4" ht="15.75" customHeight="1">
      <c r="A117" s="26" t="str">
        <f>Cobertura_Grupos!B51</f>
        <v>Cajazeiras</v>
      </c>
      <c r="B117" s="26" t="s">
        <v>53</v>
      </c>
      <c r="C117" s="27">
        <f>Cobertura_Grupos!L51</f>
        <v>0.38839792955434921</v>
      </c>
      <c r="D117" s="28">
        <f t="shared" si="0"/>
        <v>116</v>
      </c>
    </row>
    <row r="118" spans="1:4" ht="15.75" customHeight="1">
      <c r="A118" s="21" t="str">
        <f>Cobertura_Grupos!B183</f>
        <v>São Domingos</v>
      </c>
      <c r="B118" s="21" t="s">
        <v>31</v>
      </c>
      <c r="C118" s="22">
        <f>Cobertura_Grupos!L183</f>
        <v>0.38783783783783782</v>
      </c>
      <c r="D118" s="23">
        <f t="shared" si="0"/>
        <v>117</v>
      </c>
    </row>
    <row r="119" spans="1:4" ht="15.75" customHeight="1">
      <c r="A119" s="26" t="str">
        <f>Cobertura_Grupos!B188</f>
        <v>São João do Tigre</v>
      </c>
      <c r="B119" s="26" t="s">
        <v>29</v>
      </c>
      <c r="C119" s="27">
        <f>Cobertura_Grupos!L188</f>
        <v>0.38706820194862712</v>
      </c>
      <c r="D119" s="28">
        <f t="shared" si="0"/>
        <v>118</v>
      </c>
    </row>
    <row r="120" spans="1:4" ht="15.75" customHeight="1">
      <c r="A120" s="21" t="str">
        <f>Cobertura_Grupos!B48</f>
        <v>Cacimba de Dentro</v>
      </c>
      <c r="B120" s="21" t="s">
        <v>23</v>
      </c>
      <c r="C120" s="22">
        <f>Cobertura_Grupos!L48</f>
        <v>0.38628919045390736</v>
      </c>
      <c r="D120" s="23">
        <f t="shared" si="0"/>
        <v>119</v>
      </c>
    </row>
    <row r="121" spans="1:4" ht="15.75" customHeight="1">
      <c r="A121" s="26" t="str">
        <f>Cobertura_Grupos!B44</f>
        <v>Cabaceiras</v>
      </c>
      <c r="B121" s="26" t="s">
        <v>20</v>
      </c>
      <c r="C121" s="27">
        <f>Cobertura_Grupos!L44</f>
        <v>0.38466711499663753</v>
      </c>
      <c r="D121" s="28">
        <f t="shared" si="0"/>
        <v>120</v>
      </c>
    </row>
    <row r="122" spans="1:4" ht="15.75" customHeight="1">
      <c r="A122" s="21" t="str">
        <f>Cobertura_Grupos!B195</f>
        <v>São José do Brejo do Cruz</v>
      </c>
      <c r="B122" s="21" t="s">
        <v>51</v>
      </c>
      <c r="C122" s="22">
        <f>Cobertura_Grupos!L195</f>
        <v>0.38333333333333336</v>
      </c>
      <c r="D122" s="23">
        <f t="shared" si="0"/>
        <v>121</v>
      </c>
    </row>
    <row r="123" spans="1:4" ht="15.75" customHeight="1">
      <c r="A123" s="26" t="str">
        <f>Cobertura_Grupos!B71</f>
        <v>Cuité</v>
      </c>
      <c r="B123" s="26" t="s">
        <v>44</v>
      </c>
      <c r="C123" s="27">
        <f>Cobertura_Grupos!L71</f>
        <v>0.38146067415730339</v>
      </c>
      <c r="D123" s="28">
        <f t="shared" si="0"/>
        <v>122</v>
      </c>
    </row>
    <row r="124" spans="1:4" ht="15.75" customHeight="1">
      <c r="A124" s="21" t="str">
        <f>Cobertura_Grupos!B73</f>
        <v>Cuitegi</v>
      </c>
      <c r="B124" s="21" t="s">
        <v>23</v>
      </c>
      <c r="C124" s="22">
        <f>Cobertura_Grupos!L73</f>
        <v>0.38129496402877699</v>
      </c>
      <c r="D124" s="23">
        <f t="shared" si="0"/>
        <v>123</v>
      </c>
    </row>
    <row r="125" spans="1:4" ht="15.75" customHeight="1">
      <c r="A125" s="26" t="str">
        <f>Cobertura_Grupos!B70</f>
        <v>Cubati</v>
      </c>
      <c r="B125" s="26" t="s">
        <v>44</v>
      </c>
      <c r="C125" s="27">
        <f>Cobertura_Grupos!L70</f>
        <v>0.38053553038105048</v>
      </c>
      <c r="D125" s="28">
        <f t="shared" si="0"/>
        <v>124</v>
      </c>
    </row>
    <row r="126" spans="1:4" ht="15.75" customHeight="1">
      <c r="A126" s="21" t="str">
        <f>Cobertura_Grupos!B27</f>
        <v>Barra de Santa Rosa</v>
      </c>
      <c r="B126" s="21" t="s">
        <v>44</v>
      </c>
      <c r="C126" s="22">
        <f>Cobertura_Grupos!L27</f>
        <v>0.37887120115774242</v>
      </c>
      <c r="D126" s="23">
        <f t="shared" si="0"/>
        <v>125</v>
      </c>
    </row>
    <row r="127" spans="1:4" ht="15.75" customHeight="1">
      <c r="A127" s="26" t="str">
        <f>Cobertura_Grupos!B220</f>
        <v>Teixeira</v>
      </c>
      <c r="B127" s="26" t="s">
        <v>37</v>
      </c>
      <c r="C127" s="27">
        <f>Cobertura_Grupos!L220</f>
        <v>0.37818696883852693</v>
      </c>
      <c r="D127" s="28">
        <f t="shared" si="0"/>
        <v>126</v>
      </c>
    </row>
    <row r="128" spans="1:4" ht="15.75" customHeight="1">
      <c r="A128" s="21" t="str">
        <f>Cobertura_Grupos!B28</f>
        <v>Barra de Santana</v>
      </c>
      <c r="B128" s="21" t="s">
        <v>20</v>
      </c>
      <c r="C128" s="22">
        <f>Cobertura_Grupos!L28</f>
        <v>0.37686895338610377</v>
      </c>
      <c r="D128" s="23">
        <f t="shared" si="0"/>
        <v>127</v>
      </c>
    </row>
    <row r="129" spans="1:4" ht="15.75" customHeight="1">
      <c r="A129" s="26" t="str">
        <f>Cobertura_Grupos!B216</f>
        <v>Sumé</v>
      </c>
      <c r="B129" s="26" t="s">
        <v>29</v>
      </c>
      <c r="C129" s="27">
        <f>Cobertura_Grupos!L216</f>
        <v>0.37679022746419544</v>
      </c>
      <c r="D129" s="28">
        <f t="shared" si="0"/>
        <v>128</v>
      </c>
    </row>
    <row r="130" spans="1:4" ht="15.75" customHeight="1">
      <c r="A130" s="21" t="str">
        <f>Cobertura_Grupos!B56</f>
        <v>Capim</v>
      </c>
      <c r="B130" s="21" t="s">
        <v>27</v>
      </c>
      <c r="C130" s="22">
        <f>Cobertura_Grupos!L56</f>
        <v>0.37606318347509116</v>
      </c>
      <c r="D130" s="23">
        <f t="shared" si="0"/>
        <v>129</v>
      </c>
    </row>
    <row r="131" spans="1:4" ht="15.75" customHeight="1">
      <c r="A131" s="26" t="str">
        <f>Cobertura_Grupos!B90</f>
        <v>Igaracy</v>
      </c>
      <c r="B131" s="26" t="s">
        <v>18</v>
      </c>
      <c r="C131" s="27">
        <f>Cobertura_Grupos!L90</f>
        <v>0.37589576547231268</v>
      </c>
      <c r="D131" s="28">
        <f t="shared" si="0"/>
        <v>130</v>
      </c>
    </row>
    <row r="132" spans="1:4" ht="15.75" customHeight="1">
      <c r="A132" s="21" t="str">
        <f>Cobertura_Grupos!B175</f>
        <v>Santa Luzia</v>
      </c>
      <c r="B132" s="21" t="s">
        <v>37</v>
      </c>
      <c r="C132" s="22">
        <f>Cobertura_Grupos!L175</f>
        <v>0.37484737484737485</v>
      </c>
      <c r="D132" s="23">
        <f t="shared" si="0"/>
        <v>131</v>
      </c>
    </row>
    <row r="133" spans="1:4" ht="15.75" customHeight="1">
      <c r="A133" s="26" t="str">
        <f>Cobertura_Grupos!B145</f>
        <v>Pedro Régis</v>
      </c>
      <c r="B133" s="26" t="s">
        <v>27</v>
      </c>
      <c r="C133" s="27">
        <f>Cobertura_Grupos!L145</f>
        <v>0.37449118046132973</v>
      </c>
      <c r="D133" s="28">
        <f t="shared" si="0"/>
        <v>132</v>
      </c>
    </row>
    <row r="134" spans="1:4" ht="15.75" customHeight="1">
      <c r="A134" s="21" t="str">
        <f>Cobertura_Grupos!B194</f>
        <v>São José do Bonfim</v>
      </c>
      <c r="B134" s="21" t="s">
        <v>37</v>
      </c>
      <c r="C134" s="22">
        <f>Cobertura_Grupos!L194</f>
        <v>0.37322274881516587</v>
      </c>
      <c r="D134" s="23">
        <f t="shared" si="0"/>
        <v>133</v>
      </c>
    </row>
    <row r="135" spans="1:4" ht="15.75" customHeight="1">
      <c r="A135" s="26" t="str">
        <f>Cobertura_Grupos!B11</f>
        <v>Alcantil</v>
      </c>
      <c r="B135" s="26" t="s">
        <v>20</v>
      </c>
      <c r="C135" s="27">
        <f>Cobertura_Grupos!L11</f>
        <v>0.37284768211920527</v>
      </c>
      <c r="D135" s="28">
        <f t="shared" si="0"/>
        <v>134</v>
      </c>
    </row>
    <row r="136" spans="1:4" ht="15.75" customHeight="1">
      <c r="A136" s="21" t="str">
        <f>Cobertura_Grupos!B147</f>
        <v>Picuí</v>
      </c>
      <c r="B136" s="21" t="s">
        <v>44</v>
      </c>
      <c r="C136" s="22">
        <f>Cobertura_Grupos!L147</f>
        <v>0.37051119560625262</v>
      </c>
      <c r="D136" s="23">
        <f t="shared" si="0"/>
        <v>135</v>
      </c>
    </row>
    <row r="137" spans="1:4" ht="15.75" customHeight="1">
      <c r="A137" s="26" t="str">
        <f>Cobertura_Grupos!B127</f>
        <v>Monte Horebe</v>
      </c>
      <c r="B137" s="26" t="s">
        <v>53</v>
      </c>
      <c r="C137" s="27">
        <f>Cobertura_Grupos!L127</f>
        <v>0.36833046471600689</v>
      </c>
      <c r="D137" s="28">
        <f t="shared" si="0"/>
        <v>136</v>
      </c>
    </row>
    <row r="138" spans="1:4" ht="15.75" customHeight="1">
      <c r="A138" s="21" t="str">
        <f>Cobertura_Grupos!B8</f>
        <v>Alagoa Grande</v>
      </c>
      <c r="B138" s="21" t="s">
        <v>20</v>
      </c>
      <c r="C138" s="22">
        <f>Cobertura_Grupos!L8</f>
        <v>0.36634368766030206</v>
      </c>
      <c r="D138" s="23">
        <f t="shared" si="0"/>
        <v>137</v>
      </c>
    </row>
    <row r="139" spans="1:4" ht="15.75" customHeight="1">
      <c r="A139" s="26" t="str">
        <f>Cobertura_Grupos!B19</f>
        <v>Areia</v>
      </c>
      <c r="B139" s="26" t="s">
        <v>20</v>
      </c>
      <c r="C139" s="27">
        <f>Cobertura_Grupos!L19</f>
        <v>0.36565047855370436</v>
      </c>
      <c r="D139" s="28">
        <f t="shared" si="0"/>
        <v>138</v>
      </c>
    </row>
    <row r="140" spans="1:4" ht="15.75" customHeight="1">
      <c r="A140" s="21" t="str">
        <f>Cobertura_Grupos!B120</f>
        <v>Massaranduba</v>
      </c>
      <c r="B140" s="21" t="s">
        <v>20</v>
      </c>
      <c r="C140" s="22">
        <f>Cobertura_Grupos!L120</f>
        <v>0.36546071226681742</v>
      </c>
      <c r="D140" s="23">
        <f t="shared" si="0"/>
        <v>139</v>
      </c>
    </row>
    <row r="141" spans="1:4" ht="15.75" customHeight="1">
      <c r="A141" s="26" t="str">
        <f>Cobertura_Grupos!B190</f>
        <v>São José de Caiana</v>
      </c>
      <c r="B141" s="26" t="s">
        <v>18</v>
      </c>
      <c r="C141" s="27">
        <f>Cobertura_Grupos!L190</f>
        <v>0.36392657621707902</v>
      </c>
      <c r="D141" s="28">
        <f t="shared" si="0"/>
        <v>140</v>
      </c>
    </row>
    <row r="142" spans="1:4" ht="15.75" customHeight="1">
      <c r="A142" s="21" t="str">
        <f>Cobertura_Grupos!B200</f>
        <v>São Miguel de Taipu</v>
      </c>
      <c r="B142" s="21" t="s">
        <v>74</v>
      </c>
      <c r="C142" s="22">
        <f>Cobertura_Grupos!L200</f>
        <v>0.36314847942754919</v>
      </c>
      <c r="D142" s="23">
        <f t="shared" si="0"/>
        <v>141</v>
      </c>
    </row>
    <row r="143" spans="1:4" ht="15.75" customHeight="1">
      <c r="A143" s="26" t="str">
        <f>Cobertura_Grupos!B143</f>
        <v>Pedra Lavrada</v>
      </c>
      <c r="B143" s="26" t="s">
        <v>44</v>
      </c>
      <c r="C143" s="27">
        <f>Cobertura_Grupos!L143</f>
        <v>0.35917030567685587</v>
      </c>
      <c r="D143" s="28">
        <f t="shared" si="0"/>
        <v>142</v>
      </c>
    </row>
    <row r="144" spans="1:4" ht="15.75" customHeight="1">
      <c r="A144" s="21" t="str">
        <f>Cobertura_Grupos!B103</f>
        <v>Junco do Seridó</v>
      </c>
      <c r="B144" s="21" t="s">
        <v>37</v>
      </c>
      <c r="C144" s="22">
        <f>Cobertura_Grupos!L103</f>
        <v>0.35751295336787564</v>
      </c>
      <c r="D144" s="23">
        <f t="shared" si="0"/>
        <v>143</v>
      </c>
    </row>
    <row r="145" spans="1:4" ht="15.75" customHeight="1">
      <c r="A145" s="26" t="str">
        <f>Cobertura_Grupos!B68</f>
        <v>Coxixola</v>
      </c>
      <c r="B145" s="26" t="s">
        <v>29</v>
      </c>
      <c r="C145" s="27">
        <f>Cobertura_Grupos!L68</f>
        <v>0.35547576301615796</v>
      </c>
      <c r="D145" s="28">
        <f t="shared" si="0"/>
        <v>144</v>
      </c>
    </row>
    <row r="146" spans="1:4" ht="15.75" customHeight="1">
      <c r="A146" s="21" t="str">
        <f>Cobertura_Grupos!B141</f>
        <v>Paulista</v>
      </c>
      <c r="B146" s="21" t="s">
        <v>31</v>
      </c>
      <c r="C146" s="22">
        <f>Cobertura_Grupos!L141</f>
        <v>0.35400763358778625</v>
      </c>
      <c r="D146" s="23">
        <f t="shared" si="0"/>
        <v>145</v>
      </c>
    </row>
    <row r="147" spans="1:4" ht="15.75" customHeight="1">
      <c r="A147" s="26" t="str">
        <f>Cobertura_Grupos!B9</f>
        <v>Alagoa Nova</v>
      </c>
      <c r="B147" s="26" t="s">
        <v>20</v>
      </c>
      <c r="C147" s="27">
        <f>Cobertura_Grupos!L9</f>
        <v>0.34996234939759036</v>
      </c>
      <c r="D147" s="28">
        <f t="shared" si="0"/>
        <v>146</v>
      </c>
    </row>
    <row r="148" spans="1:4" ht="15.75" customHeight="1">
      <c r="A148" s="21" t="str">
        <f>Cobertura_Grupos!B164</f>
        <v>Riachão do Bacamarte</v>
      </c>
      <c r="B148" s="21" t="s">
        <v>74</v>
      </c>
      <c r="C148" s="22">
        <f>Cobertura_Grupos!L164</f>
        <v>0.34818481848184818</v>
      </c>
      <c r="D148" s="23">
        <f t="shared" si="0"/>
        <v>147</v>
      </c>
    </row>
    <row r="149" spans="1:4" ht="15.75" customHeight="1">
      <c r="A149" s="26" t="str">
        <f>Cobertura_Grupos!B117</f>
        <v>Marcação</v>
      </c>
      <c r="B149" s="26" t="s">
        <v>27</v>
      </c>
      <c r="C149" s="27">
        <f>Cobertura_Grupos!L117</f>
        <v>0.34726090993500464</v>
      </c>
      <c r="D149" s="28">
        <f t="shared" si="0"/>
        <v>148</v>
      </c>
    </row>
    <row r="150" spans="1:4" ht="15.75" customHeight="1">
      <c r="A150" s="21" t="str">
        <f>Cobertura_Grupos!B129</f>
        <v>Mulungu</v>
      </c>
      <c r="B150" s="21" t="s">
        <v>23</v>
      </c>
      <c r="C150" s="22">
        <f>Cobertura_Grupos!L129</f>
        <v>0.34329023629068212</v>
      </c>
      <c r="D150" s="23">
        <f t="shared" si="0"/>
        <v>149</v>
      </c>
    </row>
    <row r="151" spans="1:4" ht="15.75" customHeight="1">
      <c r="A151" s="26" t="str">
        <f>Cobertura_Grupos!B205</f>
        <v>Serra Branca</v>
      </c>
      <c r="B151" s="26" t="s">
        <v>29</v>
      </c>
      <c r="C151" s="27">
        <f>Cobertura_Grupos!L205</f>
        <v>0.34277198211624443</v>
      </c>
      <c r="D151" s="28">
        <f t="shared" si="0"/>
        <v>150</v>
      </c>
    </row>
    <row r="152" spans="1:4" ht="15.75" customHeight="1">
      <c r="A152" s="21" t="str">
        <f>Cobertura_Grupos!B79</f>
        <v>Dona Inês</v>
      </c>
      <c r="B152" s="21" t="s">
        <v>23</v>
      </c>
      <c r="C152" s="22">
        <f>Cobertura_Grupos!L79</f>
        <v>0.34151870041556481</v>
      </c>
      <c r="D152" s="23">
        <f t="shared" si="0"/>
        <v>151</v>
      </c>
    </row>
    <row r="153" spans="1:4" ht="15.75" customHeight="1">
      <c r="A153" s="26" t="str">
        <f>Cobertura_Grupos!B149</f>
        <v>Pilões</v>
      </c>
      <c r="B153" s="26" t="s">
        <v>23</v>
      </c>
      <c r="C153" s="27">
        <f>Cobertura_Grupos!L149</f>
        <v>0.3408826945412311</v>
      </c>
      <c r="D153" s="28">
        <f t="shared" si="0"/>
        <v>152</v>
      </c>
    </row>
    <row r="154" spans="1:4" ht="15.75" customHeight="1">
      <c r="A154" s="21" t="str">
        <f>Cobertura_Grupos!B199</f>
        <v>São Mamede</v>
      </c>
      <c r="B154" s="21" t="s">
        <v>37</v>
      </c>
      <c r="C154" s="22">
        <f>Cobertura_Grupos!L199</f>
        <v>0.33948497854077253</v>
      </c>
      <c r="D154" s="23">
        <f t="shared" si="0"/>
        <v>153</v>
      </c>
    </row>
    <row r="155" spans="1:4" ht="15.75" customHeight="1">
      <c r="A155" s="26" t="str">
        <f>Cobertura_Grupos!B130</f>
        <v>Natuba</v>
      </c>
      <c r="B155" s="26" t="s">
        <v>20</v>
      </c>
      <c r="C155" s="27">
        <f>Cobertura_Grupos!L130</f>
        <v>0.33666969972702454</v>
      </c>
      <c r="D155" s="28">
        <f t="shared" si="0"/>
        <v>154</v>
      </c>
    </row>
    <row r="156" spans="1:4" ht="15.75" customHeight="1">
      <c r="A156" s="21" t="str">
        <f>Cobertura_Grupos!B92</f>
        <v>Ingá</v>
      </c>
      <c r="B156" s="21" t="s">
        <v>74</v>
      </c>
      <c r="C156" s="22">
        <f>Cobertura_Grupos!L92</f>
        <v>0.33466554480437527</v>
      </c>
      <c r="D156" s="23">
        <f t="shared" si="0"/>
        <v>155</v>
      </c>
    </row>
    <row r="157" spans="1:4" ht="15.75" customHeight="1">
      <c r="A157" s="26" t="str">
        <f>Cobertura_Grupos!B31</f>
        <v>Belém</v>
      </c>
      <c r="B157" s="26" t="s">
        <v>23</v>
      </c>
      <c r="C157" s="27">
        <f>Cobertura_Grupos!L31</f>
        <v>0.33356774496015001</v>
      </c>
      <c r="D157" s="28">
        <f t="shared" si="0"/>
        <v>156</v>
      </c>
    </row>
    <row r="158" spans="1:4" ht="15.75" customHeight="1">
      <c r="A158" s="21" t="str">
        <f>Cobertura_Grupos!B10</f>
        <v>Alagoinha</v>
      </c>
      <c r="B158" s="21" t="s">
        <v>23</v>
      </c>
      <c r="C158" s="22">
        <f>Cobertura_Grupos!L10</f>
        <v>0.33293305313719601</v>
      </c>
      <c r="D158" s="23">
        <f t="shared" si="0"/>
        <v>157</v>
      </c>
    </row>
    <row r="159" spans="1:4" ht="15.75" customHeight="1">
      <c r="A159" s="26" t="str">
        <f>Cobertura_Grupos!B162</f>
        <v>Remígio</v>
      </c>
      <c r="B159" s="26" t="s">
        <v>20</v>
      </c>
      <c r="C159" s="27">
        <f>Cobertura_Grupos!L162</f>
        <v>0.33282839212291709</v>
      </c>
      <c r="D159" s="28">
        <f t="shared" si="0"/>
        <v>158</v>
      </c>
    </row>
    <row r="160" spans="1:4" ht="15.75" customHeight="1">
      <c r="A160" s="21" t="str">
        <f>Cobertura_Grupos!B160</f>
        <v>Queimadas</v>
      </c>
      <c r="B160" s="21" t="s">
        <v>20</v>
      </c>
      <c r="C160" s="22">
        <f>Cobertura_Grupos!L160</f>
        <v>0.33258088788562828</v>
      </c>
      <c r="D160" s="23">
        <f t="shared" si="0"/>
        <v>159</v>
      </c>
    </row>
    <row r="161" spans="1:4" ht="15.75" customHeight="1">
      <c r="A161" s="26" t="str">
        <f>Cobertura_Grupos!B222</f>
        <v>Triunfo</v>
      </c>
      <c r="B161" s="26" t="s">
        <v>53</v>
      </c>
      <c r="C161" s="27">
        <f>Cobertura_Grupos!L222</f>
        <v>0.32490974729241878</v>
      </c>
      <c r="D161" s="28">
        <f t="shared" si="0"/>
        <v>160</v>
      </c>
    </row>
    <row r="162" spans="1:4" ht="15.75" customHeight="1">
      <c r="A162" s="21" t="str">
        <f>Cobertura_Grupos!B203</f>
        <v>São Vicente do Seridó</v>
      </c>
      <c r="B162" s="21" t="s">
        <v>44</v>
      </c>
      <c r="C162" s="22">
        <f>Cobertura_Grupos!L203</f>
        <v>0.32454036770583533</v>
      </c>
      <c r="D162" s="23">
        <f t="shared" si="0"/>
        <v>161</v>
      </c>
    </row>
    <row r="163" spans="1:4" ht="15.75" customHeight="1">
      <c r="A163" s="26" t="str">
        <f>Cobertura_Grupos!B107</f>
        <v>Lagoa de Dentro</v>
      </c>
      <c r="B163" s="26" t="s">
        <v>23</v>
      </c>
      <c r="C163" s="27">
        <f>Cobertura_Grupos!L107</f>
        <v>0.32312764955252005</v>
      </c>
      <c r="D163" s="28">
        <f t="shared" si="0"/>
        <v>162</v>
      </c>
    </row>
    <row r="164" spans="1:4" ht="15.75" customHeight="1">
      <c r="A164" s="21" t="str">
        <f>Cobertura_Grupos!B25</f>
        <v>Bananeiras</v>
      </c>
      <c r="B164" s="21" t="s">
        <v>23</v>
      </c>
      <c r="C164" s="22">
        <f>Cobertura_Grupos!L25</f>
        <v>0.32278373319720949</v>
      </c>
      <c r="D164" s="23">
        <f t="shared" si="0"/>
        <v>163</v>
      </c>
    </row>
    <row r="165" spans="1:4" ht="15.75" customHeight="1">
      <c r="A165" s="26" t="str">
        <f>Cobertura_Grupos!B168</f>
        <v>Rio Tinto</v>
      </c>
      <c r="B165" s="26" t="s">
        <v>27</v>
      </c>
      <c r="C165" s="27">
        <f>Cobertura_Grupos!L168</f>
        <v>0.32216334164588528</v>
      </c>
      <c r="D165" s="28">
        <f t="shared" si="0"/>
        <v>164</v>
      </c>
    </row>
    <row r="166" spans="1:4" ht="15.75" customHeight="1">
      <c r="A166" s="21" t="str">
        <f>Cobertura_Grupos!B40</f>
        <v>Borborema</v>
      </c>
      <c r="B166" s="21" t="s">
        <v>23</v>
      </c>
      <c r="C166" s="22">
        <f>Cobertura_Grupos!L40</f>
        <v>0.32212389380530976</v>
      </c>
      <c r="D166" s="23">
        <f t="shared" si="0"/>
        <v>165</v>
      </c>
    </row>
    <row r="167" spans="1:4" ht="15.75" customHeight="1">
      <c r="A167" s="26" t="str">
        <f>Cobertura_Grupos!B22</f>
        <v>Aroeiras</v>
      </c>
      <c r="B167" s="26" t="s">
        <v>20</v>
      </c>
      <c r="C167" s="27">
        <f>Cobertura_Grupos!L22</f>
        <v>0.31996007984031938</v>
      </c>
      <c r="D167" s="28">
        <f t="shared" si="0"/>
        <v>166</v>
      </c>
    </row>
    <row r="168" spans="1:4" ht="15.75" customHeight="1">
      <c r="A168" s="21" t="str">
        <f>Cobertura_Grupos!B41</f>
        <v>Brejo do Cruz</v>
      </c>
      <c r="B168" s="21" t="s">
        <v>51</v>
      </c>
      <c r="C168" s="22">
        <f>Cobertura_Grupos!L41</f>
        <v>0.31693500298151461</v>
      </c>
      <c r="D168" s="23">
        <f t="shared" si="0"/>
        <v>167</v>
      </c>
    </row>
    <row r="169" spans="1:4" ht="15.75" customHeight="1">
      <c r="A169" s="26" t="str">
        <f>Cobertura_Grupos!B208</f>
        <v>Serra Redonda</v>
      </c>
      <c r="B169" s="26" t="s">
        <v>20</v>
      </c>
      <c r="C169" s="27">
        <f>Cobertura_Grupos!L208</f>
        <v>0.31554160125588698</v>
      </c>
      <c r="D169" s="28">
        <f t="shared" si="0"/>
        <v>168</v>
      </c>
    </row>
    <row r="170" spans="1:4" ht="15.75" customHeight="1">
      <c r="A170" s="21" t="str">
        <f>Cobertura_Grupos!B101</f>
        <v>Juarez Távora</v>
      </c>
      <c r="B170" s="21" t="s">
        <v>74</v>
      </c>
      <c r="C170" s="22">
        <f>Cobertura_Grupos!L101</f>
        <v>0.31424067262217553</v>
      </c>
      <c r="D170" s="23">
        <f t="shared" si="0"/>
        <v>169</v>
      </c>
    </row>
    <row r="171" spans="1:4" ht="15.75" customHeight="1">
      <c r="A171" s="26" t="str">
        <f>Cobertura_Grupos!B177</f>
        <v>Santa Teresinha</v>
      </c>
      <c r="B171" s="26" t="s">
        <v>37</v>
      </c>
      <c r="C171" s="27">
        <f>Cobertura_Grupos!L177</f>
        <v>0.31234465617232809</v>
      </c>
      <c r="D171" s="28">
        <f t="shared" si="0"/>
        <v>170</v>
      </c>
    </row>
    <row r="172" spans="1:4" ht="15.75" customHeight="1">
      <c r="A172" s="21" t="str">
        <f>Cobertura_Grupos!B61</f>
        <v>Catolé do Rocha</v>
      </c>
      <c r="B172" s="21" t="s">
        <v>51</v>
      </c>
      <c r="C172" s="22">
        <f>Cobertura_Grupos!L61</f>
        <v>0.3121081745543946</v>
      </c>
      <c r="D172" s="23">
        <f t="shared" si="0"/>
        <v>171</v>
      </c>
    </row>
    <row r="173" spans="1:4" ht="15.75" customHeight="1">
      <c r="A173" s="26" t="str">
        <f>Cobertura_Grupos!B106</f>
        <v>Lagoa</v>
      </c>
      <c r="B173" s="26" t="s">
        <v>31</v>
      </c>
      <c r="C173" s="27">
        <f>Cobertura_Grupos!L106</f>
        <v>0.31125827814569534</v>
      </c>
      <c r="D173" s="28">
        <f t="shared" si="0"/>
        <v>172</v>
      </c>
    </row>
    <row r="174" spans="1:4" ht="15.75" customHeight="1">
      <c r="A174" s="21" t="str">
        <f>Cobertura_Grupos!B178</f>
        <v>Santana de Mangueira</v>
      </c>
      <c r="B174" s="21" t="s">
        <v>18</v>
      </c>
      <c r="C174" s="22">
        <f>Cobertura_Grupos!L178</f>
        <v>0.31057452123230639</v>
      </c>
      <c r="D174" s="23">
        <f t="shared" si="0"/>
        <v>173</v>
      </c>
    </row>
    <row r="175" spans="1:4" ht="15.75" customHeight="1">
      <c r="A175" s="26" t="str">
        <f>Cobertura_Grupos!B111</f>
        <v>Logradouro</v>
      </c>
      <c r="B175" s="26" t="s">
        <v>23</v>
      </c>
      <c r="C175" s="27">
        <f>Cobertura_Grupos!L111</f>
        <v>0.30734360834088847</v>
      </c>
      <c r="D175" s="28">
        <f t="shared" si="0"/>
        <v>174</v>
      </c>
    </row>
    <row r="176" spans="1:4" ht="15.75" customHeight="1">
      <c r="A176" s="21" t="str">
        <f>Cobertura_Grupos!B212</f>
        <v>Solânea</v>
      </c>
      <c r="B176" s="21" t="s">
        <v>23</v>
      </c>
      <c r="C176" s="22">
        <f>Cobertura_Grupos!L212</f>
        <v>0.30630630630630629</v>
      </c>
      <c r="D176" s="23">
        <f t="shared" si="0"/>
        <v>175</v>
      </c>
    </row>
    <row r="177" spans="1:4" ht="15.75" customHeight="1">
      <c r="A177" s="26" t="str">
        <f>Cobertura_Grupos!B150</f>
        <v>Pilõezinhos</v>
      </c>
      <c r="B177" s="26" t="s">
        <v>23</v>
      </c>
      <c r="C177" s="27">
        <f>Cobertura_Grupos!L150</f>
        <v>0.30566037735849055</v>
      </c>
      <c r="D177" s="28">
        <f t="shared" si="0"/>
        <v>176</v>
      </c>
    </row>
    <row r="178" spans="1:4" ht="15.75" customHeight="1">
      <c r="A178" s="21" t="str">
        <f>Cobertura_Grupos!B26</f>
        <v>Baraúna</v>
      </c>
      <c r="B178" s="21" t="s">
        <v>44</v>
      </c>
      <c r="C178" s="22">
        <f>Cobertura_Grupos!L26</f>
        <v>0.30474732006125577</v>
      </c>
      <c r="D178" s="23">
        <f t="shared" si="0"/>
        <v>177</v>
      </c>
    </row>
    <row r="179" spans="1:4" ht="15.75" customHeight="1">
      <c r="A179" s="26" t="str">
        <f>Cobertura_Grupos!B18</f>
        <v>Araruna</v>
      </c>
      <c r="B179" s="26" t="s">
        <v>23</v>
      </c>
      <c r="C179" s="27">
        <f>Cobertura_Grupos!L18</f>
        <v>0.30439841750058177</v>
      </c>
      <c r="D179" s="28">
        <f t="shared" si="0"/>
        <v>178</v>
      </c>
    </row>
    <row r="180" spans="1:4" ht="15.75" customHeight="1">
      <c r="A180" s="21" t="str">
        <f>Cobertura_Grupos!B125</f>
        <v>Mogeiro</v>
      </c>
      <c r="B180" s="21" t="s">
        <v>74</v>
      </c>
      <c r="C180" s="22">
        <f>Cobertura_Grupos!L125</f>
        <v>0.30142045454545452</v>
      </c>
      <c r="D180" s="23">
        <f t="shared" si="0"/>
        <v>179</v>
      </c>
    </row>
    <row r="181" spans="1:4" ht="15.75" customHeight="1">
      <c r="A181" s="26" t="str">
        <f>Cobertura_Grupos!B156</f>
        <v>Pombal</v>
      </c>
      <c r="B181" s="26" t="s">
        <v>31</v>
      </c>
      <c r="C181" s="27">
        <f>Cobertura_Grupos!L156</f>
        <v>0.29801324503311261</v>
      </c>
      <c r="D181" s="28">
        <f t="shared" si="0"/>
        <v>180</v>
      </c>
    </row>
    <row r="182" spans="1:4" ht="15.75" customHeight="1">
      <c r="A182" s="21" t="str">
        <f>Cobertura_Grupos!B122</f>
        <v>Matinhas</v>
      </c>
      <c r="B182" s="21" t="s">
        <v>20</v>
      </c>
      <c r="C182" s="22">
        <f>Cobertura_Grupos!L122</f>
        <v>0.29722921914357681</v>
      </c>
      <c r="D182" s="23">
        <f t="shared" si="0"/>
        <v>181</v>
      </c>
    </row>
    <row r="183" spans="1:4" ht="15.75" customHeight="1">
      <c r="A183" s="26" t="str">
        <f>Cobertura_Grupos!B63</f>
        <v>Conceição</v>
      </c>
      <c r="B183" s="26" t="s">
        <v>18</v>
      </c>
      <c r="C183" s="27">
        <f>Cobertura_Grupos!L63</f>
        <v>0.29207291225095378</v>
      </c>
      <c r="D183" s="28">
        <f t="shared" si="0"/>
        <v>182</v>
      </c>
    </row>
    <row r="184" spans="1:4" ht="15.75" customHeight="1">
      <c r="A184" s="21" t="str">
        <f>Cobertura_Grupos!B213</f>
        <v>Soledade</v>
      </c>
      <c r="B184" s="21" t="s">
        <v>20</v>
      </c>
      <c r="C184" s="22">
        <f>Cobertura_Grupos!L213</f>
        <v>0.29207232267037553</v>
      </c>
      <c r="D184" s="23">
        <f t="shared" si="0"/>
        <v>183</v>
      </c>
    </row>
    <row r="185" spans="1:4" ht="15.75" customHeight="1">
      <c r="A185" s="26" t="str">
        <f>Cobertura_Grupos!B45</f>
        <v>Cabedelo</v>
      </c>
      <c r="B185" s="26" t="s">
        <v>27</v>
      </c>
      <c r="C185" s="27">
        <f>Cobertura_Grupos!L45</f>
        <v>0.29130832570905763</v>
      </c>
      <c r="D185" s="28">
        <f t="shared" si="0"/>
        <v>184</v>
      </c>
    </row>
    <row r="186" spans="1:4" ht="15.75" customHeight="1">
      <c r="A186" s="21" t="str">
        <f>Cobertura_Grupos!B108</f>
        <v>Lagoa Seca</v>
      </c>
      <c r="B186" s="21" t="s">
        <v>20</v>
      </c>
      <c r="C186" s="22">
        <f>Cobertura_Grupos!L108</f>
        <v>0.29006292989901944</v>
      </c>
      <c r="D186" s="23">
        <f t="shared" si="0"/>
        <v>185</v>
      </c>
    </row>
    <row r="187" spans="1:4" ht="15.75" customHeight="1">
      <c r="A187" s="26" t="str">
        <f>Cobertura_Grupos!B146</f>
        <v>Piancó</v>
      </c>
      <c r="B187" s="26" t="s">
        <v>18</v>
      </c>
      <c r="C187" s="27">
        <f>Cobertura_Grupos!L146</f>
        <v>0.28492822966507175</v>
      </c>
      <c r="D187" s="28">
        <f t="shared" si="0"/>
        <v>186</v>
      </c>
    </row>
    <row r="188" spans="1:4" ht="15.75" customHeight="1">
      <c r="A188" s="21" t="str">
        <f>Cobertura_Grupos!B165</f>
        <v>Riachão do Poço</v>
      </c>
      <c r="B188" s="21" t="s">
        <v>27</v>
      </c>
      <c r="C188" s="22">
        <f>Cobertura_Grupos!L165</f>
        <v>0.28415758591785417</v>
      </c>
      <c r="D188" s="23">
        <f t="shared" si="0"/>
        <v>187</v>
      </c>
    </row>
    <row r="189" spans="1:4" ht="15.75" customHeight="1">
      <c r="A189" s="26" t="str">
        <f>Cobertura_Grupos!B86</f>
        <v>Guarabira</v>
      </c>
      <c r="B189" s="26" t="s">
        <v>23</v>
      </c>
      <c r="C189" s="27">
        <f>Cobertura_Grupos!L86</f>
        <v>0.28150932690261721</v>
      </c>
      <c r="D189" s="28">
        <f t="shared" si="0"/>
        <v>188</v>
      </c>
    </row>
    <row r="190" spans="1:4" ht="15.75" customHeight="1">
      <c r="A190" s="21" t="str">
        <f>Cobertura_Grupos!B140</f>
        <v>Patos</v>
      </c>
      <c r="B190" s="21" t="s">
        <v>37</v>
      </c>
      <c r="C190" s="22">
        <f>Cobertura_Grupos!L140</f>
        <v>0.28112786152987157</v>
      </c>
      <c r="D190" s="23">
        <f t="shared" si="0"/>
        <v>189</v>
      </c>
    </row>
    <row r="191" spans="1:4" ht="15.75" customHeight="1">
      <c r="A191" s="26" t="str">
        <f>Cobertura_Grupos!B182</f>
        <v>São Bento</v>
      </c>
      <c r="B191" s="26" t="s">
        <v>51</v>
      </c>
      <c r="C191" s="27">
        <f>Cobertura_Grupos!L182</f>
        <v>0.27997836960930106</v>
      </c>
      <c r="D191" s="28">
        <f t="shared" si="0"/>
        <v>190</v>
      </c>
    </row>
    <row r="192" spans="1:4" ht="15.75" customHeight="1">
      <c r="A192" s="21" t="str">
        <f>Cobertura_Grupos!B95</f>
        <v>Itapororoca</v>
      </c>
      <c r="B192" s="21" t="s">
        <v>27</v>
      </c>
      <c r="C192" s="22">
        <f>Cobertura_Grupos!L95</f>
        <v>0.27797279508556383</v>
      </c>
      <c r="D192" s="23">
        <f t="shared" si="0"/>
        <v>191</v>
      </c>
    </row>
    <row r="193" spans="1:4" ht="15.75" customHeight="1">
      <c r="A193" s="26" t="str">
        <f>Cobertura_Grupos!B65</f>
        <v>Conde</v>
      </c>
      <c r="B193" s="26" t="s">
        <v>27</v>
      </c>
      <c r="C193" s="27">
        <f>Cobertura_Grupos!L65</f>
        <v>0.27790161985436174</v>
      </c>
      <c r="D193" s="28">
        <f t="shared" si="0"/>
        <v>192</v>
      </c>
    </row>
    <row r="194" spans="1:4" ht="15.75" customHeight="1">
      <c r="A194" s="21" t="str">
        <f>Cobertura_Grupos!B17</f>
        <v>Arara</v>
      </c>
      <c r="B194" s="21" t="s">
        <v>20</v>
      </c>
      <c r="C194" s="22">
        <f>Cobertura_Grupos!L17</f>
        <v>0.27257383966244725</v>
      </c>
      <c r="D194" s="23">
        <f t="shared" si="0"/>
        <v>193</v>
      </c>
    </row>
    <row r="195" spans="1:4" ht="15.75" customHeight="1">
      <c r="A195" s="26" t="str">
        <f>Cobertura_Grupos!B151</f>
        <v>Pirpirituba</v>
      </c>
      <c r="B195" s="26" t="s">
        <v>23</v>
      </c>
      <c r="C195" s="27">
        <f>Cobertura_Grupos!L151</f>
        <v>0.27056827820186596</v>
      </c>
      <c r="D195" s="28">
        <f t="shared" si="0"/>
        <v>194</v>
      </c>
    </row>
    <row r="196" spans="1:4" ht="15.75" customHeight="1">
      <c r="A196" s="21" t="str">
        <f>Cobertura_Grupos!B115</f>
        <v>Mamanguape</v>
      </c>
      <c r="B196" s="21" t="s">
        <v>27</v>
      </c>
      <c r="C196" s="22">
        <f>Cobertura_Grupos!L115</f>
        <v>0.26856469308187508</v>
      </c>
      <c r="D196" s="23">
        <f t="shared" si="0"/>
        <v>195</v>
      </c>
    </row>
    <row r="197" spans="1:4" ht="15.75" customHeight="1">
      <c r="A197" s="26" t="str">
        <f>Cobertura_Grupos!B227</f>
        <v>Vista Serrana</v>
      </c>
      <c r="B197" s="26" t="s">
        <v>37</v>
      </c>
      <c r="C197" s="27">
        <f>Cobertura_Grupos!L227</f>
        <v>0.26790123456790121</v>
      </c>
      <c r="D197" s="28">
        <f t="shared" si="0"/>
        <v>196</v>
      </c>
    </row>
    <row r="198" spans="1:4" ht="15.75" customHeight="1">
      <c r="A198" s="21" t="str">
        <f>Cobertura_Grupos!B42</f>
        <v>Brejo dos Santos</v>
      </c>
      <c r="B198" s="21" t="s">
        <v>51</v>
      </c>
      <c r="C198" s="22">
        <f>Cobertura_Grupos!L42</f>
        <v>0.26551503518873959</v>
      </c>
      <c r="D198" s="23">
        <f t="shared" si="0"/>
        <v>197</v>
      </c>
    </row>
    <row r="199" spans="1:4" ht="15.75" customHeight="1">
      <c r="A199" s="26" t="str">
        <f>Cobertura_Grupos!B16</f>
        <v>Araçagi</v>
      </c>
      <c r="B199" s="26" t="s">
        <v>23</v>
      </c>
      <c r="C199" s="27">
        <f>Cobertura_Grupos!L16</f>
        <v>0.26379542395693134</v>
      </c>
      <c r="D199" s="28">
        <f t="shared" si="0"/>
        <v>198</v>
      </c>
    </row>
    <row r="200" spans="1:4" ht="15.75" customHeight="1">
      <c r="A200" s="21" t="str">
        <f>Cobertura_Grupos!B110</f>
        <v>Livramento</v>
      </c>
      <c r="B200" s="21" t="s">
        <v>20</v>
      </c>
      <c r="C200" s="22">
        <f>Cobertura_Grupos!L110</f>
        <v>0.26289791437980242</v>
      </c>
      <c r="D200" s="23">
        <f t="shared" si="0"/>
        <v>199</v>
      </c>
    </row>
    <row r="201" spans="1:4" ht="15.75" customHeight="1">
      <c r="A201" s="26" t="str">
        <f>Cobertura_Grupos!B13</f>
        <v>Alhandra</v>
      </c>
      <c r="B201" s="26" t="s">
        <v>27</v>
      </c>
      <c r="C201" s="27">
        <f>Cobertura_Grupos!L13</f>
        <v>0.26099348534201955</v>
      </c>
      <c r="D201" s="28">
        <f t="shared" si="0"/>
        <v>200</v>
      </c>
    </row>
    <row r="202" spans="1:4" ht="15.75" customHeight="1">
      <c r="A202" s="21" t="str">
        <f>Cobertura_Grupos!B97</f>
        <v>Jacaraú</v>
      </c>
      <c r="B202" s="21" t="s">
        <v>27</v>
      </c>
      <c r="C202" s="22">
        <f>Cobertura_Grupos!L97</f>
        <v>0.2607105538140021</v>
      </c>
      <c r="D202" s="23">
        <f t="shared" si="0"/>
        <v>201</v>
      </c>
    </row>
    <row r="203" spans="1:4" ht="15.75" customHeight="1">
      <c r="A203" s="26" t="str">
        <f>Cobertura_Grupos!B118</f>
        <v>Mari</v>
      </c>
      <c r="B203" s="26" t="s">
        <v>27</v>
      </c>
      <c r="C203" s="27">
        <f>Cobertura_Grupos!L118</f>
        <v>0.26064584811923353</v>
      </c>
      <c r="D203" s="28">
        <f t="shared" si="0"/>
        <v>202</v>
      </c>
    </row>
    <row r="204" spans="1:4" ht="15.75" customHeight="1">
      <c r="A204" s="21" t="str">
        <f>Cobertura_Grupos!B123</f>
        <v>Mato Grosso</v>
      </c>
      <c r="B204" s="21" t="s">
        <v>51</v>
      </c>
      <c r="C204" s="22">
        <f>Cobertura_Grupos!L123</f>
        <v>0.2586705202312139</v>
      </c>
      <c r="D204" s="23">
        <f t="shared" si="0"/>
        <v>203</v>
      </c>
    </row>
    <row r="205" spans="1:4" ht="15.75" customHeight="1">
      <c r="A205" s="26" t="str">
        <f>Cobertura_Grupos!B43</f>
        <v>Caaporã</v>
      </c>
      <c r="B205" s="26" t="s">
        <v>27</v>
      </c>
      <c r="C205" s="27">
        <f>Cobertura_Grupos!L43</f>
        <v>0.25538461538461538</v>
      </c>
      <c r="D205" s="28">
        <f t="shared" si="0"/>
        <v>204</v>
      </c>
    </row>
    <row r="206" spans="1:4" ht="15.75" customHeight="1">
      <c r="A206" s="21" t="str">
        <f>Cobertura_Grupos!B218</f>
        <v>Taperoá</v>
      </c>
      <c r="B206" s="21" t="s">
        <v>20</v>
      </c>
      <c r="C206" s="22">
        <f>Cobertura_Grupos!L218</f>
        <v>0.25526870389884088</v>
      </c>
      <c r="D206" s="23">
        <f t="shared" si="0"/>
        <v>205</v>
      </c>
    </row>
    <row r="207" spans="1:4" ht="15.75" customHeight="1">
      <c r="A207" s="26" t="str">
        <f>Cobertura_Grupos!B144</f>
        <v>Pedras de Fogo</v>
      </c>
      <c r="B207" s="26" t="s">
        <v>74</v>
      </c>
      <c r="C207" s="27">
        <f>Cobertura_Grupos!L144</f>
        <v>0.251644266514155</v>
      </c>
      <c r="D207" s="28">
        <f t="shared" si="0"/>
        <v>206</v>
      </c>
    </row>
    <row r="208" spans="1:4" ht="15.75" customHeight="1">
      <c r="A208" s="21" t="str">
        <f>Cobertura_Grupos!B55</f>
        <v>Campina Grande</v>
      </c>
      <c r="B208" s="21" t="s">
        <v>20</v>
      </c>
      <c r="C208" s="22">
        <f>Cobertura_Grupos!L55</f>
        <v>0.25150192456470455</v>
      </c>
      <c r="D208" s="23">
        <f t="shared" si="0"/>
        <v>207</v>
      </c>
    </row>
    <row r="209" spans="1:4" ht="15.75" customHeight="1">
      <c r="A209" s="26" t="str">
        <f>Cobertura_Grupos!B169</f>
        <v>Salgadinho</v>
      </c>
      <c r="B209" s="26" t="s">
        <v>37</v>
      </c>
      <c r="C209" s="27">
        <f>Cobertura_Grupos!L169</f>
        <v>0.25146198830409355</v>
      </c>
      <c r="D209" s="28">
        <f t="shared" si="0"/>
        <v>208</v>
      </c>
    </row>
    <row r="210" spans="1:4" ht="15.75" customHeight="1">
      <c r="A210" s="21" t="str">
        <f>Cobertura_Grupos!B152</f>
        <v>Pitimbu</v>
      </c>
      <c r="B210" s="21" t="s">
        <v>27</v>
      </c>
      <c r="C210" s="22">
        <f>Cobertura_Grupos!L152</f>
        <v>0.24454743729552889</v>
      </c>
      <c r="D210" s="23">
        <f t="shared" si="0"/>
        <v>209</v>
      </c>
    </row>
    <row r="211" spans="1:4" ht="15.75" customHeight="1">
      <c r="A211" s="26" t="str">
        <f>Cobertura_Grupos!B50</f>
        <v>Caiçara</v>
      </c>
      <c r="B211" s="26" t="s">
        <v>23</v>
      </c>
      <c r="C211" s="27">
        <f>Cobertura_Grupos!L50</f>
        <v>0.23605947955390336</v>
      </c>
      <c r="D211" s="28">
        <f t="shared" si="0"/>
        <v>210</v>
      </c>
    </row>
    <row r="212" spans="1:4" ht="15.75" customHeight="1">
      <c r="A212" s="21" t="str">
        <f>Cobertura_Grupos!B202</f>
        <v>São Sebastião do Umbuzeiro</v>
      </c>
      <c r="B212" s="21" t="s">
        <v>29</v>
      </c>
      <c r="C212" s="22">
        <f>Cobertura_Grupos!L202</f>
        <v>0.23373759647188533</v>
      </c>
      <c r="D212" s="23">
        <f t="shared" si="0"/>
        <v>211</v>
      </c>
    </row>
    <row r="213" spans="1:4" ht="15.75" customHeight="1">
      <c r="A213" s="26" t="str">
        <f>Cobertura_Grupos!B102</f>
        <v>Juazeirinho</v>
      </c>
      <c r="B213" s="26" t="s">
        <v>20</v>
      </c>
      <c r="C213" s="27">
        <f>Cobertura_Grupos!L102</f>
        <v>0.22819767441860464</v>
      </c>
      <c r="D213" s="28">
        <f t="shared" si="0"/>
        <v>212</v>
      </c>
    </row>
    <row r="214" spans="1:4" ht="15.75" customHeight="1">
      <c r="A214" s="21" t="str">
        <f>Cobertura_Grupos!B69</f>
        <v>Cruz do Espírito Santo</v>
      </c>
      <c r="B214" s="21" t="s">
        <v>27</v>
      </c>
      <c r="C214" s="22">
        <f>Cobertura_Grupos!L69</f>
        <v>0.21799217731421122</v>
      </c>
      <c r="D214" s="23">
        <f t="shared" si="0"/>
        <v>213</v>
      </c>
    </row>
    <row r="215" spans="1:4" ht="15.75" customHeight="1">
      <c r="A215" s="26" t="str">
        <f>Cobertura_Grupos!B204</f>
        <v>Sapé</v>
      </c>
      <c r="B215" s="26" t="s">
        <v>27</v>
      </c>
      <c r="C215" s="27">
        <f>Cobertura_Grupos!L204</f>
        <v>0.21377802077638053</v>
      </c>
      <c r="D215" s="28">
        <f t="shared" si="0"/>
        <v>214</v>
      </c>
    </row>
    <row r="216" spans="1:4" ht="15.75" customHeight="1">
      <c r="A216" s="21" t="str">
        <f>Cobertura_Grupos!B99</f>
        <v>João Pessoa</v>
      </c>
      <c r="B216" s="21" t="s">
        <v>27</v>
      </c>
      <c r="C216" s="22">
        <f>Cobertura_Grupos!L99</f>
        <v>0.21101451766132459</v>
      </c>
      <c r="D216" s="23">
        <f t="shared" si="0"/>
        <v>215</v>
      </c>
    </row>
    <row r="217" spans="1:4" ht="15.75" customHeight="1">
      <c r="A217" s="26" t="str">
        <f>Cobertura_Grupos!B112</f>
        <v>Lucena</v>
      </c>
      <c r="B217" s="26" t="s">
        <v>27</v>
      </c>
      <c r="C217" s="27">
        <f>Cobertura_Grupos!L112</f>
        <v>0.21054333764553687</v>
      </c>
      <c r="D217" s="28">
        <f t="shared" si="0"/>
        <v>216</v>
      </c>
    </row>
    <row r="218" spans="1:4" ht="15.75" customHeight="1">
      <c r="A218" s="21" t="str">
        <f>Cobertura_Grupos!B94</f>
        <v>Itaporanga</v>
      </c>
      <c r="B218" s="21" t="s">
        <v>18</v>
      </c>
      <c r="C218" s="22">
        <f>Cobertura_Grupos!L94</f>
        <v>0.21052631578947367</v>
      </c>
      <c r="D218" s="23">
        <f t="shared" si="0"/>
        <v>217</v>
      </c>
    </row>
    <row r="219" spans="1:4" ht="15.75" customHeight="1">
      <c r="A219" s="26" t="str">
        <f>Cobertura_Grupos!B32</f>
        <v>Belém do Brejo do Cruz</v>
      </c>
      <c r="B219" s="26" t="s">
        <v>51</v>
      </c>
      <c r="C219" s="27">
        <f>Cobertura_Grupos!L32</f>
        <v>0.20090439276485789</v>
      </c>
      <c r="D219" s="28">
        <f t="shared" si="0"/>
        <v>218</v>
      </c>
    </row>
    <row r="220" spans="1:4" ht="15.75" customHeight="1">
      <c r="A220" s="21" t="str">
        <f>Cobertura_Grupos!B30</f>
        <v>Bayeux</v>
      </c>
      <c r="B220" s="21" t="s">
        <v>27</v>
      </c>
      <c r="C220" s="22">
        <f>Cobertura_Grupos!L30</f>
        <v>0.19957504145936983</v>
      </c>
      <c r="D220" s="23">
        <f t="shared" si="0"/>
        <v>219</v>
      </c>
    </row>
    <row r="221" spans="1:4" ht="15.75" customHeight="1">
      <c r="A221" s="26" t="str">
        <f>Cobertura_Grupos!B211</f>
        <v>Sobrado</v>
      </c>
      <c r="B221" s="26" t="s">
        <v>27</v>
      </c>
      <c r="C221" s="27">
        <f>Cobertura_Grupos!L211</f>
        <v>0.1991444866920152</v>
      </c>
      <c r="D221" s="28">
        <f t="shared" si="0"/>
        <v>220</v>
      </c>
    </row>
    <row r="222" spans="1:4" ht="15.75" customHeight="1">
      <c r="A222" s="21" t="str">
        <f>Cobertura_Grupos!B80</f>
        <v>Duas Estradas</v>
      </c>
      <c r="B222" s="21" t="s">
        <v>23</v>
      </c>
      <c r="C222" s="22">
        <f>Cobertura_Grupos!L80</f>
        <v>0.18514285714285714</v>
      </c>
      <c r="D222" s="23">
        <f t="shared" si="0"/>
        <v>221</v>
      </c>
    </row>
    <row r="223" spans="1:4" ht="15.75" customHeight="1">
      <c r="A223" s="26" t="str">
        <f>Cobertura_Grupos!B214</f>
        <v>Sossêgo</v>
      </c>
      <c r="B223" s="26" t="s">
        <v>44</v>
      </c>
      <c r="C223" s="27">
        <f>Cobertura_Grupos!L214</f>
        <v>0.16537180910099888</v>
      </c>
      <c r="D223" s="28">
        <f t="shared" si="0"/>
        <v>222</v>
      </c>
    </row>
    <row r="224" spans="1:4" ht="15.75" customHeight="1">
      <c r="A224" s="21" t="str">
        <f>Cobertura_Grupos!B176</f>
        <v>Santa Rita</v>
      </c>
      <c r="B224" s="21" t="s">
        <v>27</v>
      </c>
      <c r="C224" s="22">
        <f>Cobertura_Grupos!L176</f>
        <v>0.13662764985110712</v>
      </c>
      <c r="D224" s="23">
        <f t="shared" si="0"/>
        <v>223</v>
      </c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224" xr:uid="{00000000-0009-0000-0000-000001000000}"/>
  <conditionalFormatting sqref="D2:D224">
    <cfRule type="cellIs" dxfId="1" priority="1" operator="lessThanOrEqual">
      <formula>10</formula>
    </cfRule>
    <cfRule type="cellIs" dxfId="0" priority="2" operator="greaterThanOrEqual">
      <formula>214</formula>
    </cfRule>
  </conditionalFormatting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Cobertura_Grupos</vt:lpstr>
      <vt:lpstr>Ranking_Cobertura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Tavares Alves de Almeida</dc:creator>
  <cp:lastModifiedBy>Talita Tavares Alves de Almeida</cp:lastModifiedBy>
  <dcterms:created xsi:type="dcterms:W3CDTF">2026-05-05T14:02:08Z</dcterms:created>
  <dcterms:modified xsi:type="dcterms:W3CDTF">2026-05-05T14:02:08Z</dcterms:modified>
</cp:coreProperties>
</file>